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8755" windowHeight="12330"/>
  </bookViews>
  <sheets>
    <sheet name="Зміни 01.03 струк" sheetId="6" r:id="rId1"/>
  </sheets>
  <externalReferences>
    <externalReference r:id="rId2"/>
  </externalReferences>
  <definedNames>
    <definedName name="AccessDatabase" hidden="1">"C:\Мои документы\ZP_2001_progr.mdb"</definedName>
    <definedName name="bu" localSheetId="0">'[1]7бт3010'!#REF!</definedName>
    <definedName name="bu">'[1]7бт3010'!#REF!</definedName>
    <definedName name="Button_1">"ZP_2001_progr_Вихідні_дані_Таблица"</definedName>
    <definedName name="Od" localSheetId="0">'[1]7бт3010'!#REF!</definedName>
    <definedName name="Od">'[1]7бт3010'!#REF!</definedName>
    <definedName name="RangeToPoke" localSheetId="0">#REF!</definedName>
    <definedName name="RangeToPoke">#REF!</definedName>
    <definedName name="we" localSheetId="0">'[1]7бт3010'!#REF!</definedName>
    <definedName name="we">'[1]7бт3010'!#REF!</definedName>
    <definedName name="_xlnm.Database" localSheetId="0">#REF!</definedName>
    <definedName name="_xlnm.Database">#REF!</definedName>
    <definedName name="в" localSheetId="0">'[1]7бт3010'!#REF!</definedName>
    <definedName name="в">'[1]7бт3010'!#REF!</definedName>
    <definedName name="д" localSheetId="0">'[1]7бт3010'!#REF!</definedName>
    <definedName name="д">'[1]7бт3010'!#REF!</definedName>
    <definedName name="ли" localSheetId="0">'[1]7бт3010'!#REF!</definedName>
    <definedName name="ли">'[1]7бт3010'!#REF!</definedName>
    <definedName name="лист" localSheetId="0">'[1]7бт3010'!#REF!</definedName>
    <definedName name="лист">'[1]7бт3010'!#REF!</definedName>
    <definedName name="лист0" localSheetId="0">'[1]7бт3010'!#REF!</definedName>
    <definedName name="лист0">'[1]7бт3010'!#REF!</definedName>
    <definedName name="лист10" localSheetId="0">'[1]7бт3010'!#REF!</definedName>
    <definedName name="лист10">'[1]7бт3010'!#REF!</definedName>
    <definedName name="лист13" localSheetId="0">'[1]7бт3010'!#REF!</definedName>
    <definedName name="лист13">'[1]7бт3010'!#REF!</definedName>
    <definedName name="лист2" localSheetId="0">'[1]7бт3010'!#REF!</definedName>
    <definedName name="лист2">'[1]7бт3010'!#REF!</definedName>
    <definedName name="лист24" localSheetId="0">'[1]7бт3010'!#REF!</definedName>
    <definedName name="лист24">'[1]7бт3010'!#REF!</definedName>
    <definedName name="лист25" localSheetId="0">'[1]7бт3010'!#REF!</definedName>
    <definedName name="лист25">'[1]7бт3010'!#REF!</definedName>
    <definedName name="лист26" localSheetId="0">'[1]7бт3010'!#REF!</definedName>
    <definedName name="лист26">'[1]7бт3010'!#REF!</definedName>
    <definedName name="лист27" localSheetId="0">'[1]7бт3010'!#REF!</definedName>
    <definedName name="лист27">'[1]7бт3010'!#REF!</definedName>
    <definedName name="лист28" localSheetId="0">'[1]7бт3010'!#REF!</definedName>
    <definedName name="лист28">'[1]7бт3010'!#REF!</definedName>
    <definedName name="лист29" localSheetId="0">'[1]7бт3010'!#REF!</definedName>
    <definedName name="лист29">'[1]7бт3010'!#REF!</definedName>
    <definedName name="лист3" localSheetId="0">'[1]7бт3010'!#REF!</definedName>
    <definedName name="лист3">'[1]7бт3010'!#REF!</definedName>
    <definedName name="лист4" localSheetId="0">'[1]7бт3010'!#REF!</definedName>
    <definedName name="лист4">'[1]7бт3010'!#REF!</definedName>
    <definedName name="лист54" localSheetId="0">'[1]7бт3010'!#REF!</definedName>
    <definedName name="лист54">'[1]7бт3010'!#REF!</definedName>
    <definedName name="лист6" localSheetId="0">'[1]7бт3010'!#REF!</definedName>
    <definedName name="лист6">'[1]7бт3010'!#REF!</definedName>
    <definedName name="ло" localSheetId="0">'[1]7бт3010'!#REF!</definedName>
    <definedName name="ло">'[1]7бт3010'!#REF!</definedName>
    <definedName name="мережа" localSheetId="0">#REF!</definedName>
    <definedName name="мережа">#REF!</definedName>
    <definedName name="му" localSheetId="0">'[1]7бт3010'!#REF!</definedName>
    <definedName name="му">'[1]7бт3010'!#REF!</definedName>
    <definedName name="_xlnm.Print_Area" localSheetId="0">'Зміни 01.03 струк'!$A$1:$E$109</definedName>
    <definedName name="ов" localSheetId="0">'[1]7бт3010'!#REF!</definedName>
    <definedName name="ов">'[1]7бт3010'!#REF!</definedName>
    <definedName name="рык" localSheetId="0">'[1]7бт3010'!#REF!</definedName>
    <definedName name="рык">'[1]7бт3010'!#REF!</definedName>
  </definedNames>
  <calcPr calcId="124519"/>
</workbook>
</file>

<file path=xl/calcChain.xml><?xml version="1.0" encoding="utf-8"?>
<calcChain xmlns="http://schemas.openxmlformats.org/spreadsheetml/2006/main">
  <c r="E88" i="6"/>
  <c r="E24"/>
  <c r="E25"/>
  <c r="E26"/>
  <c r="E28"/>
  <c r="E29"/>
  <c r="E30"/>
  <c r="E32"/>
  <c r="E33"/>
  <c r="E34"/>
  <c r="E36"/>
  <c r="E37"/>
  <c r="E39"/>
  <c r="E41"/>
  <c r="E42"/>
  <c r="E43"/>
  <c r="E44"/>
  <c r="E45"/>
  <c r="E47"/>
  <c r="E48"/>
  <c r="E49"/>
  <c r="E50"/>
  <c r="E52"/>
  <c r="E53"/>
  <c r="E55"/>
  <c r="E57"/>
  <c r="E59"/>
  <c r="E60"/>
  <c r="E61"/>
  <c r="E63"/>
  <c r="E64"/>
  <c r="E66"/>
  <c r="E67"/>
  <c r="E69"/>
  <c r="E70"/>
  <c r="E72"/>
  <c r="E73"/>
  <c r="E75"/>
  <c r="E76"/>
  <c r="E78"/>
  <c r="E79"/>
  <c r="E81"/>
  <c r="E82"/>
  <c r="E83"/>
  <c r="E85"/>
  <c r="E86"/>
  <c r="E87"/>
  <c r="E89"/>
  <c r="E91"/>
  <c r="E92"/>
  <c r="E94"/>
  <c r="E96"/>
  <c r="E98"/>
  <c r="E99"/>
  <c r="E22"/>
  <c r="C20"/>
  <c r="C101" s="1"/>
  <c r="E20" l="1"/>
  <c r="E101" s="1"/>
</calcChain>
</file>

<file path=xl/sharedStrings.xml><?xml version="1.0" encoding="utf-8"?>
<sst xmlns="http://schemas.openxmlformats.org/spreadsheetml/2006/main" count="129" uniqueCount="86">
  <si>
    <t>Затверджую</t>
  </si>
  <si>
    <t>Міський голова м.Вараш</t>
  </si>
  <si>
    <t>_________________</t>
  </si>
  <si>
    <t>(підпис керівника)</t>
  </si>
  <si>
    <t>№ зп</t>
  </si>
  <si>
    <t>Назва структурного підрозділу та посад</t>
  </si>
  <si>
    <t>Кількість штатних посад</t>
  </si>
  <si>
    <t>Посадовий оклад(грн.)</t>
  </si>
  <si>
    <t>Фонд заробітної плати на місяць за посадовими окладами(грн.)</t>
  </si>
  <si>
    <t xml:space="preserve">головний спеціаліст </t>
  </si>
  <si>
    <t>начальник відділу</t>
  </si>
  <si>
    <t>заступник начальника відділу, головного бухгалтера</t>
  </si>
  <si>
    <t xml:space="preserve">прибиральник службових приміщень                                                             </t>
  </si>
  <si>
    <t>водій автотранспортних засобів</t>
  </si>
  <si>
    <t>заступник начальника відділу</t>
  </si>
  <si>
    <t>головний спеціаліст зі звернень громадян</t>
  </si>
  <si>
    <t>діловод</t>
  </si>
  <si>
    <t>Усього:</t>
  </si>
  <si>
    <t>*</t>
  </si>
  <si>
    <t>Керівник</t>
  </si>
  <si>
    <t>Олександр МЕНЗУЛ</t>
  </si>
  <si>
    <t>Головний бухгалтер</t>
  </si>
  <si>
    <t>Альона ШУМРА</t>
  </si>
  <si>
    <t>М.П.</t>
  </si>
  <si>
    <t>ПЕРЕЛІК  ЗМІН</t>
  </si>
  <si>
    <t>до штатного розпису виконавчого комітету</t>
  </si>
  <si>
    <t>Затверджено за посадовими окладами станом на</t>
  </si>
  <si>
    <t>01.01.2021 р.</t>
  </si>
  <si>
    <t>Вараської міської ради на 2021 рік</t>
  </si>
  <si>
    <t xml:space="preserve">Управління безпеки та внутрішнього контролю </t>
  </si>
  <si>
    <t>відділ взаємодії з правоохоронними органами</t>
  </si>
  <si>
    <t>відділ економічної безпеки</t>
  </si>
  <si>
    <t>відділ екологічного контролю</t>
  </si>
  <si>
    <t>відділ цивільного захисту населення</t>
  </si>
  <si>
    <t>загальний відділ</t>
  </si>
  <si>
    <t>організаційний відділ</t>
  </si>
  <si>
    <t>архівний відділ</t>
  </si>
  <si>
    <t>сектор трудового архіву</t>
  </si>
  <si>
    <t>відділ економіки, промисловості та транспорту</t>
  </si>
  <si>
    <t>відділ інвестиційної та грантової діяльності</t>
  </si>
  <si>
    <t>відділ підприємницької діяльності та агросектору економіки</t>
  </si>
  <si>
    <t>відділ супроводження конкурсних торгів</t>
  </si>
  <si>
    <t>сектор впровадження та супроводу</t>
  </si>
  <si>
    <t>сектор технічного забезпечення</t>
  </si>
  <si>
    <t xml:space="preserve">начальник управління  </t>
  </si>
  <si>
    <t>1.1.</t>
  </si>
  <si>
    <t xml:space="preserve">заступник начальника управління, начальник відділу </t>
  </si>
  <si>
    <t xml:space="preserve">провідний спеціаліст               </t>
  </si>
  <si>
    <t>1.</t>
  </si>
  <si>
    <t>1.2.</t>
  </si>
  <si>
    <t>1.3.</t>
  </si>
  <si>
    <t>1.4.</t>
  </si>
  <si>
    <t xml:space="preserve">Управління документообігу та організаційної роботи </t>
  </si>
  <si>
    <t>2.1.</t>
  </si>
  <si>
    <t>2.2.</t>
  </si>
  <si>
    <t>2.3.</t>
  </si>
  <si>
    <t>головний спеціаліст з контролю</t>
  </si>
  <si>
    <t>спеціаліст I категорії</t>
  </si>
  <si>
    <t>завідувач сектору</t>
  </si>
  <si>
    <t>Управління економіки та розвитку громади</t>
  </si>
  <si>
    <t>3.1.</t>
  </si>
  <si>
    <t>заступник начальника управління, начальник відділу</t>
  </si>
  <si>
    <t>3.2.</t>
  </si>
  <si>
    <t>3.3.</t>
  </si>
  <si>
    <t>3.4.</t>
  </si>
  <si>
    <t>застосовується з 01.03.2021 року</t>
  </si>
  <si>
    <t>26 лютого 2021 року</t>
  </si>
  <si>
    <t>4.</t>
  </si>
  <si>
    <t>Відділ забезпечення діяльності ради</t>
  </si>
  <si>
    <t>відділ оборонно-мобілізаційної роботи</t>
  </si>
  <si>
    <t>5.</t>
  </si>
  <si>
    <t>Відділ персоналу</t>
  </si>
  <si>
    <t>6.</t>
  </si>
  <si>
    <t>7.</t>
  </si>
  <si>
    <t xml:space="preserve">Відділ бухгалтерського обліку та звітності </t>
  </si>
  <si>
    <t xml:space="preserve">начальник відділу, головний бухгалтер            </t>
  </si>
  <si>
    <t>8.</t>
  </si>
  <si>
    <t>9.</t>
  </si>
  <si>
    <t xml:space="preserve"> Адміністративно-господарський відділ</t>
  </si>
  <si>
    <t>Відділ інформаційних технологій</t>
  </si>
  <si>
    <t>Відділ земельних ресурсів</t>
  </si>
  <si>
    <t>9.1.</t>
  </si>
  <si>
    <t>9.2.</t>
  </si>
  <si>
    <t>10.</t>
  </si>
  <si>
    <t xml:space="preserve">Включити до штатного розпису  в частині  посад та посадових окладів </t>
  </si>
  <si>
    <t>штат в кількості 188 штатних одиниць з місячним фондом заробітної плати за посадовими окладами 1088013,00гривень</t>
  </si>
</sst>
</file>

<file path=xl/styles.xml><?xml version="1.0" encoding="utf-8"?>
<styleSheet xmlns="http://schemas.openxmlformats.org/spreadsheetml/2006/main">
  <numFmts count="8">
    <numFmt numFmtId="164" formatCode="_-* #,##0.00_₴_-;\-* #,##0.00_₴_-;_-* &quot;-&quot;??_₴_-;_-@_-"/>
    <numFmt numFmtId="165" formatCode="[$-FC22]d\ mmmm\ yyyy&quot; р.&quot;;@"/>
    <numFmt numFmtId="166" formatCode="#,##0.0"/>
    <numFmt numFmtId="167" formatCode="_(&quot;$&quot;* #,##0.00_);_(&quot;$&quot;* \(#,##0.00\);_(&quot;$&quot;* &quot;-&quot;??_);_(@_)"/>
    <numFmt numFmtId="168" formatCode="000000"/>
    <numFmt numFmtId="169" formatCode="_-* #,##0.00\ _г_р_н_._-;\-* #,##0.00\ _г_р_н_._-;_-* &quot;-&quot;??\ _г_р_н_._-;_-@_-"/>
    <numFmt numFmtId="170" formatCode="_-* #,##0.00_р_._-;\-* #,##0.00_р_._-;_-* &quot;-&quot;??_р_._-;_-@_-"/>
    <numFmt numFmtId="171" formatCode="0.0"/>
  </numFmts>
  <fonts count="5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sz val="2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name val="Times New Roman"/>
      <family val="1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</font>
    <font>
      <sz val="14"/>
      <color indexed="8"/>
      <name val="Calibri"/>
      <family val="2"/>
      <charset val="204"/>
    </font>
    <font>
      <i/>
      <sz val="8"/>
      <name val="Arial Narrow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Helv"/>
      <charset val="204"/>
    </font>
    <font>
      <b/>
      <sz val="11"/>
      <name val="Arial Narrow"/>
      <family val="2"/>
      <charset val="204"/>
    </font>
    <font>
      <sz val="14"/>
      <color indexed="8"/>
      <name val="Times New Roman"/>
      <family val="1"/>
      <charset val="204"/>
    </font>
    <font>
      <b/>
      <i/>
      <sz val="11"/>
      <name val="Arial Narrow"/>
      <family val="2"/>
      <charset val="204"/>
    </font>
    <font>
      <i/>
      <sz val="14"/>
      <name val="Arial Narrow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/>
    <xf numFmtId="0" fontId="2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0" borderId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9" fontId="24" fillId="0" borderId="0" applyFont="0" applyFill="0" applyBorder="0" applyAlignment="0" applyProtection="0"/>
    <xf numFmtId="0" fontId="28" fillId="20" borderId="3" applyNumberFormat="0" applyAlignment="0" applyProtection="0"/>
    <xf numFmtId="0" fontId="29" fillId="20" borderId="4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vertical="top"/>
    </xf>
    <xf numFmtId="0" fontId="27" fillId="0" borderId="0" applyNumberFormat="0" applyFont="0" applyFill="0" applyBorder="0" applyAlignment="0" applyProtection="0">
      <alignment vertical="top"/>
    </xf>
    <xf numFmtId="0" fontId="27" fillId="0" borderId="0" applyNumberFormat="0" applyFont="0" applyFill="0" applyBorder="0" applyAlignment="0" applyProtection="0">
      <alignment vertical="top"/>
    </xf>
    <xf numFmtId="0" fontId="2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 applyNumberFormat="0" applyFont="0" applyFill="0" applyBorder="0" applyAlignment="0" applyProtection="0">
      <alignment vertical="top"/>
    </xf>
    <xf numFmtId="0" fontId="24" fillId="0" borderId="0"/>
    <xf numFmtId="0" fontId="27" fillId="0" borderId="0" applyNumberFormat="0" applyFont="0" applyFill="0" applyBorder="0" applyAlignment="0" applyProtection="0">
      <alignment vertical="top"/>
    </xf>
    <xf numFmtId="0" fontId="1" fillId="0" borderId="0"/>
    <xf numFmtId="0" fontId="27" fillId="0" borderId="0" applyNumberFormat="0" applyFont="0" applyFill="0" applyBorder="0" applyAlignment="0" applyProtection="0">
      <alignment vertical="top"/>
    </xf>
    <xf numFmtId="0" fontId="3" fillId="0" borderId="5" applyNumberFormat="0" applyFill="0" applyAlignment="0" applyProtection="0"/>
    <xf numFmtId="0" fontId="33" fillId="21" borderId="0" applyNumberFormat="0" applyBorder="0" applyAlignment="0" applyProtection="0"/>
    <xf numFmtId="0" fontId="24" fillId="0" borderId="0"/>
    <xf numFmtId="0" fontId="27" fillId="0" borderId="0"/>
    <xf numFmtId="0" fontId="24" fillId="0" borderId="0"/>
    <xf numFmtId="0" fontId="1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NumberFormat="0" applyFont="0" applyFill="0" applyBorder="0" applyAlignment="0" applyProtection="0">
      <alignment vertical="top"/>
    </xf>
    <xf numFmtId="0" fontId="24" fillId="0" borderId="0"/>
    <xf numFmtId="0" fontId="27" fillId="0" borderId="0" applyNumberFormat="0" applyFont="0" applyFill="0" applyBorder="0" applyAlignment="0" applyProtection="0">
      <alignment vertical="top"/>
    </xf>
    <xf numFmtId="0" fontId="2" fillId="0" borderId="0"/>
    <xf numFmtId="0" fontId="34" fillId="3" borderId="0" applyNumberFormat="0" applyBorder="0" applyAlignment="0" applyProtection="0"/>
    <xf numFmtId="0" fontId="35" fillId="0" borderId="0" applyNumberFormat="0" applyFill="0" applyBorder="0" applyAlignment="0" applyProtection="0"/>
    <xf numFmtId="0" fontId="27" fillId="22" borderId="6" applyNumberFormat="0" applyFont="0" applyAlignment="0" applyProtection="0"/>
    <xf numFmtId="0" fontId="2" fillId="22" borderId="6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0" fontId="43" fillId="7" borderId="4" applyNumberFormat="0" applyAlignment="0" applyProtection="0"/>
    <xf numFmtId="0" fontId="44" fillId="23" borderId="12" applyNumberFormat="0" applyAlignment="0" applyProtection="0"/>
    <xf numFmtId="0" fontId="45" fillId="0" borderId="0" applyNumberFormat="0" applyFill="0" applyBorder="0" applyAlignment="0" applyProtection="0"/>
    <xf numFmtId="0" fontId="46" fillId="0" borderId="13" applyNumberFormat="0" applyFill="0" applyAlignment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</cellStyleXfs>
  <cellXfs count="110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Continuous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right"/>
    </xf>
    <xf numFmtId="165" fontId="8" fillId="0" borderId="0" xfId="2" applyNumberFormat="1" applyFont="1" applyBorder="1" applyAlignment="1"/>
    <xf numFmtId="0" fontId="10" fillId="0" borderId="0" xfId="1" applyFont="1"/>
    <xf numFmtId="4" fontId="11" fillId="0" borderId="0" xfId="2" applyNumberFormat="1" applyFont="1" applyBorder="1" applyAlignment="1">
      <alignment horizontal="center"/>
    </xf>
    <xf numFmtId="165" fontId="13" fillId="0" borderId="0" xfId="2" applyNumberFormat="1" applyFont="1" applyBorder="1" applyAlignment="1">
      <alignment horizontal="left"/>
    </xf>
    <xf numFmtId="4" fontId="13" fillId="0" borderId="0" xfId="2" applyNumberFormat="1" applyFont="1" applyBorder="1" applyAlignment="1">
      <alignment horizontal="right"/>
    </xf>
    <xf numFmtId="4" fontId="14" fillId="0" borderId="0" xfId="2" applyNumberFormat="1" applyFont="1" applyAlignment="1">
      <alignment horizontal="center"/>
    </xf>
    <xf numFmtId="0" fontId="15" fillId="0" borderId="0" xfId="2" applyFont="1"/>
    <xf numFmtId="4" fontId="8" fillId="0" borderId="0" xfId="2" applyNumberFormat="1" applyFont="1"/>
    <xf numFmtId="0" fontId="16" fillId="0" borderId="0" xfId="1" applyFont="1"/>
    <xf numFmtId="0" fontId="19" fillId="0" borderId="0" xfId="1" applyFont="1"/>
    <xf numFmtId="0" fontId="20" fillId="0" borderId="2" xfId="2" applyFont="1" applyBorder="1" applyAlignment="1">
      <alignment horizontal="center" vertical="top" wrapText="1"/>
    </xf>
    <xf numFmtId="0" fontId="21" fillId="0" borderId="0" xfId="1" applyFont="1"/>
    <xf numFmtId="0" fontId="20" fillId="0" borderId="2" xfId="2" applyFont="1" applyBorder="1" applyAlignment="1">
      <alignment horizontal="center"/>
    </xf>
    <xf numFmtId="0" fontId="2" fillId="0" borderId="0" xfId="1" applyFont="1"/>
    <xf numFmtId="3" fontId="22" fillId="0" borderId="2" xfId="2" applyNumberFormat="1" applyFont="1" applyBorder="1"/>
    <xf numFmtId="4" fontId="22" fillId="0" borderId="2" xfId="2" applyNumberFormat="1" applyFont="1" applyBorder="1" applyAlignment="1">
      <alignment horizontal="center"/>
    </xf>
    <xf numFmtId="4" fontId="22" fillId="0" borderId="2" xfId="2" applyNumberFormat="1" applyFont="1" applyBorder="1"/>
    <xf numFmtId="3" fontId="22" fillId="0" borderId="2" xfId="3" applyNumberFormat="1" applyFont="1" applyBorder="1"/>
    <xf numFmtId="3" fontId="20" fillId="0" borderId="2" xfId="3" applyNumberFormat="1" applyFont="1" applyBorder="1" applyAlignment="1"/>
    <xf numFmtId="4" fontId="20" fillId="0" borderId="2" xfId="3" applyNumberFormat="1" applyFont="1" applyBorder="1" applyAlignment="1"/>
    <xf numFmtId="3" fontId="22" fillId="0" borderId="2" xfId="3" applyNumberFormat="1" applyFont="1" applyBorder="1" applyAlignment="1">
      <alignment horizontal="center"/>
    </xf>
    <xf numFmtId="4" fontId="22" fillId="0" borderId="2" xfId="3" applyNumberFormat="1" applyFont="1" applyBorder="1" applyAlignment="1">
      <alignment horizontal="center"/>
    </xf>
    <xf numFmtId="4" fontId="20" fillId="0" borderId="2" xfId="2" applyNumberFormat="1" applyFont="1" applyBorder="1" applyAlignment="1"/>
    <xf numFmtId="3" fontId="20" fillId="0" borderId="2" xfId="3" applyNumberFormat="1" applyFont="1" applyBorder="1" applyAlignment="1">
      <alignment horizontal="left" wrapText="1"/>
    </xf>
    <xf numFmtId="4" fontId="20" fillId="0" borderId="2" xfId="3" applyNumberFormat="1" applyFont="1" applyBorder="1" applyAlignment="1">
      <alignment horizontal="left" wrapText="1"/>
    </xf>
    <xf numFmtId="3" fontId="20" fillId="0" borderId="2" xfId="3" applyNumberFormat="1" applyFont="1" applyBorder="1"/>
    <xf numFmtId="0" fontId="22" fillId="0" borderId="2" xfId="1" applyFont="1" applyBorder="1" applyAlignment="1">
      <alignment vertical="top" wrapText="1"/>
    </xf>
    <xf numFmtId="166" fontId="22" fillId="0" borderId="2" xfId="3" applyNumberFormat="1" applyFont="1" applyBorder="1" applyAlignment="1">
      <alignment horizontal="center"/>
    </xf>
    <xf numFmtId="0" fontId="22" fillId="0" borderId="2" xfId="1" applyFont="1" applyBorder="1"/>
    <xf numFmtId="0" fontId="25" fillId="0" borderId="0" xfId="4" applyFont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25" fillId="0" borderId="0" xfId="4" applyFont="1" applyBorder="1"/>
    <xf numFmtId="4" fontId="8" fillId="0" borderId="0" xfId="4" applyNumberFormat="1" applyFont="1" applyBorder="1" applyAlignment="1">
      <alignment horizontal="right"/>
    </xf>
    <xf numFmtId="0" fontId="3" fillId="0" borderId="0" xfId="1" applyFont="1"/>
    <xf numFmtId="0" fontId="25" fillId="0" borderId="0" xfId="5" applyFont="1"/>
    <xf numFmtId="0" fontId="8" fillId="0" borderId="0" xfId="4" applyFont="1"/>
    <xf numFmtId="4" fontId="8" fillId="0" borderId="0" xfId="4" applyNumberFormat="1" applyFont="1" applyAlignment="1">
      <alignment horizontal="right"/>
    </xf>
    <xf numFmtId="0" fontId="8" fillId="0" borderId="0" xfId="4" applyFont="1" applyAlignment="1">
      <alignment wrapText="1"/>
    </xf>
    <xf numFmtId="0" fontId="25" fillId="0" borderId="0" xfId="4" applyFont="1"/>
    <xf numFmtId="0" fontId="37" fillId="0" borderId="0" xfId="2" applyFont="1" applyAlignment="1">
      <alignment horizontal="center"/>
    </xf>
    <xf numFmtId="0" fontId="38" fillId="0" borderId="0" xfId="83" applyFont="1"/>
    <xf numFmtId="0" fontId="39" fillId="0" borderId="1" xfId="2" applyFont="1" applyBorder="1" applyAlignment="1">
      <alignment horizontal="center" vertical="top"/>
    </xf>
    <xf numFmtId="0" fontId="14" fillId="0" borderId="1" xfId="2" applyFont="1" applyBorder="1" applyAlignment="1">
      <alignment horizontal="right" vertical="top"/>
    </xf>
    <xf numFmtId="0" fontId="40" fillId="0" borderId="1" xfId="2" applyFont="1" applyBorder="1" applyAlignment="1">
      <alignment horizontal="center" vertical="top"/>
    </xf>
    <xf numFmtId="0" fontId="20" fillId="0" borderId="7" xfId="2" applyFont="1" applyBorder="1" applyAlignment="1">
      <alignment horizontal="center" vertical="top" wrapText="1"/>
    </xf>
    <xf numFmtId="0" fontId="8" fillId="0" borderId="7" xfId="3" applyFont="1" applyBorder="1" applyAlignment="1"/>
    <xf numFmtId="0" fontId="21" fillId="0" borderId="0" xfId="83" applyFont="1"/>
    <xf numFmtId="3" fontId="8" fillId="0" borderId="10" xfId="3" applyNumberFormat="1" applyFont="1" applyBorder="1"/>
    <xf numFmtId="0" fontId="9" fillId="0" borderId="8" xfId="2" applyFont="1" applyBorder="1" applyAlignment="1">
      <alignment horizontal="center"/>
    </xf>
    <xf numFmtId="0" fontId="8" fillId="0" borderId="8" xfId="1" applyFont="1" applyBorder="1" applyAlignment="1">
      <alignment vertical="top" wrapText="1"/>
    </xf>
    <xf numFmtId="3" fontId="9" fillId="0" borderId="2" xfId="3" applyNumberFormat="1" applyFont="1" applyBorder="1" applyAlignment="1">
      <alignment horizontal="center"/>
    </xf>
    <xf numFmtId="3" fontId="8" fillId="0" borderId="11" xfId="2" applyNumberFormat="1" applyFont="1" applyBorder="1"/>
    <xf numFmtId="1" fontId="8" fillId="0" borderId="11" xfId="2" applyNumberFormat="1" applyFont="1" applyBorder="1" applyAlignment="1">
      <alignment horizontal="center"/>
    </xf>
    <xf numFmtId="3" fontId="8" fillId="0" borderId="11" xfId="2" applyNumberFormat="1" applyFont="1" applyBorder="1" applyAlignment="1">
      <alignment horizontal="center"/>
    </xf>
    <xf numFmtId="3" fontId="8" fillId="0" borderId="9" xfId="2" applyNumberFormat="1" applyFont="1" applyBorder="1"/>
    <xf numFmtId="0" fontId="9" fillId="0" borderId="10" xfId="2" applyFont="1" applyBorder="1" applyAlignment="1">
      <alignment horizontal="center"/>
    </xf>
    <xf numFmtId="3" fontId="9" fillId="0" borderId="10" xfId="2" applyNumberFormat="1" applyFont="1" applyBorder="1"/>
    <xf numFmtId="3" fontId="8" fillId="0" borderId="10" xfId="2" applyNumberFormat="1" applyFont="1" applyBorder="1" applyAlignment="1">
      <alignment horizontal="center"/>
    </xf>
    <xf numFmtId="0" fontId="20" fillId="0" borderId="0" xfId="2" applyFont="1" applyAlignment="1">
      <alignment horizontal="center" wrapText="1"/>
    </xf>
    <xf numFmtId="0" fontId="20" fillId="0" borderId="0" xfId="2" applyFont="1" applyAlignment="1">
      <alignment horizontal="left" wrapText="1"/>
    </xf>
    <xf numFmtId="0" fontId="20" fillId="0" borderId="0" xfId="2" applyFont="1" applyBorder="1" applyAlignment="1">
      <alignment horizontal="left"/>
    </xf>
    <xf numFmtId="0" fontId="20" fillId="0" borderId="0" xfId="2" applyFont="1" applyBorder="1" applyAlignment="1">
      <alignment horizontal="right"/>
    </xf>
    <xf numFmtId="0" fontId="41" fillId="0" borderId="0" xfId="6" applyFont="1" applyAlignment="1">
      <alignment horizontal="center"/>
    </xf>
    <xf numFmtId="0" fontId="42" fillId="0" borderId="0" xfId="6" applyFont="1"/>
    <xf numFmtId="171" fontId="9" fillId="0" borderId="2" xfId="3" applyNumberFormat="1" applyFont="1" applyBorder="1" applyAlignment="1">
      <alignment horizontal="center"/>
    </xf>
    <xf numFmtId="4" fontId="9" fillId="0" borderId="2" xfId="3" applyNumberFormat="1" applyFont="1" applyBorder="1" applyAlignment="1"/>
    <xf numFmtId="171" fontId="9" fillId="0" borderId="10" xfId="2" applyNumberFormat="1" applyFont="1" applyBorder="1" applyAlignment="1">
      <alignment horizontal="center"/>
    </xf>
    <xf numFmtId="16" fontId="20" fillId="0" borderId="2" xfId="2" applyNumberFormat="1" applyFont="1" applyBorder="1" applyAlignment="1">
      <alignment horizontal="center"/>
    </xf>
    <xf numFmtId="0" fontId="50" fillId="0" borderId="2" xfId="2" applyFont="1" applyBorder="1" applyAlignment="1">
      <alignment horizontal="center"/>
    </xf>
    <xf numFmtId="3" fontId="51" fillId="0" borderId="2" xfId="3" applyNumberFormat="1" applyFont="1" applyBorder="1" applyAlignment="1">
      <alignment horizontal="center"/>
    </xf>
    <xf numFmtId="4" fontId="51" fillId="0" borderId="2" xfId="3" applyNumberFormat="1" applyFont="1" applyBorder="1" applyAlignment="1">
      <alignment horizontal="center"/>
    </xf>
    <xf numFmtId="0" fontId="52" fillId="0" borderId="0" xfId="1" applyFont="1"/>
    <xf numFmtId="3" fontId="50" fillId="0" borderId="2" xfId="3" applyNumberFormat="1" applyFont="1" applyBorder="1" applyAlignment="1"/>
    <xf numFmtId="4" fontId="50" fillId="0" borderId="2" xfId="3" applyNumberFormat="1" applyFont="1" applyBorder="1" applyAlignment="1"/>
    <xf numFmtId="16" fontId="50" fillId="0" borderId="2" xfId="2" applyNumberFormat="1" applyFont="1" applyBorder="1" applyAlignment="1">
      <alignment horizontal="center"/>
    </xf>
    <xf numFmtId="0" fontId="53" fillId="0" borderId="2" xfId="2" applyFont="1" applyBorder="1" applyAlignment="1">
      <alignment horizontal="center"/>
    </xf>
    <xf numFmtId="3" fontId="53" fillId="0" borderId="2" xfId="3" applyNumberFormat="1" applyFont="1" applyBorder="1"/>
    <xf numFmtId="3" fontId="23" fillId="0" borderId="2" xfId="3" applyNumberFormat="1" applyFont="1" applyBorder="1" applyAlignment="1">
      <alignment horizontal="center"/>
    </xf>
    <xf numFmtId="4" fontId="23" fillId="0" borderId="2" xfId="3" applyNumberFormat="1" applyFont="1" applyBorder="1" applyAlignment="1">
      <alignment horizontal="center"/>
    </xf>
    <xf numFmtId="0" fontId="49" fillId="0" borderId="0" xfId="1" applyFont="1"/>
    <xf numFmtId="3" fontId="23" fillId="0" borderId="2" xfId="3" applyNumberFormat="1" applyFont="1" applyBorder="1"/>
    <xf numFmtId="16" fontId="53" fillId="0" borderId="2" xfId="2" applyNumberFormat="1" applyFont="1" applyBorder="1" applyAlignment="1">
      <alignment horizontal="center"/>
    </xf>
    <xf numFmtId="0" fontId="20" fillId="0" borderId="2" xfId="1" applyFont="1" applyBorder="1"/>
    <xf numFmtId="4" fontId="9" fillId="0" borderId="2" xfId="3" applyNumberFormat="1" applyFont="1" applyBorder="1" applyAlignment="1">
      <alignment horizontal="right"/>
    </xf>
    <xf numFmtId="4" fontId="2" fillId="0" borderId="0" xfId="1" applyNumberFormat="1" applyFont="1"/>
    <xf numFmtId="0" fontId="20" fillId="0" borderId="2" xfId="2" applyFont="1" applyFill="1" applyBorder="1" applyAlignment="1">
      <alignment horizontal="center"/>
    </xf>
    <xf numFmtId="171" fontId="2" fillId="0" borderId="0" xfId="1" applyNumberFormat="1"/>
    <xf numFmtId="0" fontId="14" fillId="0" borderId="0" xfId="2" applyFont="1" applyAlignment="1">
      <alignment horizontal="center"/>
    </xf>
    <xf numFmtId="0" fontId="4" fillId="0" borderId="0" xfId="1" applyFont="1" applyAlignment="1">
      <alignment horizontal="left" wrapText="1"/>
    </xf>
    <xf numFmtId="0" fontId="8" fillId="0" borderId="0" xfId="3" applyFont="1" applyFill="1" applyAlignment="1">
      <alignment horizontal="left" wrapText="1"/>
    </xf>
    <xf numFmtId="165" fontId="12" fillId="0" borderId="0" xfId="2" applyNumberFormat="1" applyFont="1" applyBorder="1" applyAlignment="1">
      <alignment horizontal="left" vertical="top" wrapText="1"/>
    </xf>
    <xf numFmtId="0" fontId="14" fillId="0" borderId="0" xfId="3" applyFont="1" applyAlignment="1">
      <alignment horizontal="center"/>
    </xf>
    <xf numFmtId="0" fontId="17" fillId="0" borderId="0" xfId="2" applyFont="1" applyBorder="1" applyAlignment="1">
      <alignment horizontal="center" vertical="top"/>
    </xf>
    <xf numFmtId="0" fontId="20" fillId="0" borderId="2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4" fontId="18" fillId="0" borderId="2" xfId="2" applyNumberFormat="1" applyFont="1" applyFill="1" applyBorder="1" applyAlignment="1">
      <alignment horizontal="center" vertical="center" wrapText="1"/>
    </xf>
    <xf numFmtId="3" fontId="9" fillId="0" borderId="8" xfId="3" applyNumberFormat="1" applyFont="1" applyBorder="1" applyAlignment="1">
      <alignment horizontal="center"/>
    </xf>
    <xf numFmtId="3" fontId="9" fillId="0" borderId="11" xfId="3" applyNumberFormat="1" applyFont="1" applyBorder="1" applyAlignment="1">
      <alignment horizontal="center"/>
    </xf>
    <xf numFmtId="3" fontId="9" fillId="0" borderId="9" xfId="3" applyNumberFormat="1" applyFont="1" applyBorder="1" applyAlignment="1">
      <alignment horizontal="center"/>
    </xf>
    <xf numFmtId="0" fontId="9" fillId="0" borderId="8" xfId="3" applyFont="1" applyBorder="1" applyAlignment="1">
      <alignment horizontal="center"/>
    </xf>
    <xf numFmtId="166" fontId="9" fillId="0" borderId="9" xfId="3" applyNumberFormat="1" applyFont="1" applyBorder="1" applyAlignment="1">
      <alignment horizontal="center"/>
    </xf>
    <xf numFmtId="3" fontId="8" fillId="0" borderId="2" xfId="3" applyNumberFormat="1" applyFont="1" applyBorder="1" applyAlignment="1">
      <alignment horizontal="center"/>
    </xf>
    <xf numFmtId="4" fontId="9" fillId="0" borderId="2" xfId="3" applyNumberFormat="1" applyFont="1" applyBorder="1"/>
  </cellXfs>
  <cellStyles count="90"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Акцент1" xfId="13"/>
    <cellStyle name="40% - Акцент2" xfId="14"/>
    <cellStyle name="40% - Акцент3" xfId="15"/>
    <cellStyle name="40% - Акцент4" xfId="16"/>
    <cellStyle name="40% - Акцент5" xfId="17"/>
    <cellStyle name="40% - Акцент6" xfId="18"/>
    <cellStyle name="60% - Акцент1" xfId="19"/>
    <cellStyle name="60% - Акцент2" xfId="20"/>
    <cellStyle name="60% - Акцент3" xfId="21"/>
    <cellStyle name="60% - Акцент4" xfId="22"/>
    <cellStyle name="60% - Акцент5" xfId="23"/>
    <cellStyle name="60% - Акцент6" xfId="24"/>
    <cellStyle name="Excel Built-in Normal" xfId="25"/>
    <cellStyle name="Акцент1" xfId="26"/>
    <cellStyle name="Акцент2" xfId="27"/>
    <cellStyle name="Акцент3" xfId="28"/>
    <cellStyle name="Акцент4" xfId="29"/>
    <cellStyle name="Акцент5" xfId="30"/>
    <cellStyle name="Акцент6" xfId="31"/>
    <cellStyle name="Ввод " xfId="84"/>
    <cellStyle name="Відсотковий 2" xfId="32"/>
    <cellStyle name="Вывод" xfId="33"/>
    <cellStyle name="Вычисление" xfId="34"/>
    <cellStyle name="Гіперпосилання 2" xfId="35"/>
    <cellStyle name="Грошовий 2" xfId="36"/>
    <cellStyle name="Денежный 2" xfId="37"/>
    <cellStyle name="Денежный 3" xfId="38"/>
    <cellStyle name="Звичайний 10" xfId="1"/>
    <cellStyle name="Звичайний 11" xfId="39"/>
    <cellStyle name="Звичайний 12" xfId="40"/>
    <cellStyle name="Звичайний 13" xfId="41"/>
    <cellStyle name="Звичайний 2" xfId="42"/>
    <cellStyle name="Звичайний 2 2" xfId="43"/>
    <cellStyle name="Звичайний 2 2 2" xfId="44"/>
    <cellStyle name="Звичайний 2 3" xfId="6"/>
    <cellStyle name="Звичайний 3" xfId="45"/>
    <cellStyle name="Звичайний 3 2" xfId="46"/>
    <cellStyle name="Звичайний 3 3" xfId="83"/>
    <cellStyle name="Звичайний 4" xfId="47"/>
    <cellStyle name="Звичайний 5" xfId="48"/>
    <cellStyle name="Звичайний 6" xfId="49"/>
    <cellStyle name="Звичайний 7" xfId="50"/>
    <cellStyle name="Звичайний 8" xfId="51"/>
    <cellStyle name="Звичайний 9" xfId="52"/>
    <cellStyle name="Итог" xfId="53"/>
    <cellStyle name="Контрольная ячейка" xfId="85"/>
    <cellStyle name="Название" xfId="86"/>
    <cellStyle name="Нейтральный" xfId="54"/>
    <cellStyle name="Обычный" xfId="0" builtinId="0"/>
    <cellStyle name="Обычный 2" xfId="55"/>
    <cellStyle name="Обычный 2 2" xfId="56"/>
    <cellStyle name="Обычный 2 2 2" xfId="57"/>
    <cellStyle name="Обычный 2 3" xfId="58"/>
    <cellStyle name="Обычный 2_Zapit_2013_10-12-12_Скорочений" xfId="59"/>
    <cellStyle name="Обычный 3" xfId="60"/>
    <cellStyle name="Обычный 3 2" xfId="61"/>
    <cellStyle name="Обычный 3 3" xfId="62"/>
    <cellStyle name="Обычный 4" xfId="63"/>
    <cellStyle name="Обычный 4 2" xfId="64"/>
    <cellStyle name="Обычный 5" xfId="65"/>
    <cellStyle name="Обычный 6" xfId="66"/>
    <cellStyle name="Обычный 7" xfId="67"/>
    <cellStyle name="Обычный_Rozrah_2003_Ostatochn" xfId="4"/>
    <cellStyle name="Обычный_Shtat_010903" xfId="2"/>
    <cellStyle name="Обычный_Shtat_010903 2 2" xfId="3"/>
    <cellStyle name="Обычный_Книга1_Zapit_2006_281205" xfId="5"/>
    <cellStyle name="Плохой" xfId="68"/>
    <cellStyle name="Пояснение" xfId="69"/>
    <cellStyle name="Примечание" xfId="70"/>
    <cellStyle name="Примечание 2" xfId="71"/>
    <cellStyle name="Процентный 2" xfId="72"/>
    <cellStyle name="Процентный 2 2" xfId="73"/>
    <cellStyle name="Процентный 2 3" xfId="74"/>
    <cellStyle name="Процентный 2 4" xfId="75"/>
    <cellStyle name="Процентный 3" xfId="76"/>
    <cellStyle name="Процентный 3 2" xfId="77"/>
    <cellStyle name="Связанная ячейка" xfId="87"/>
    <cellStyle name="Стиль 1" xfId="78"/>
    <cellStyle name="Текст предупреждения" xfId="88"/>
    <cellStyle name="Финансовый 2" xfId="79"/>
    <cellStyle name="Фінансовий 2" xfId="80"/>
    <cellStyle name="Фінансовий 2 2" xfId="81"/>
    <cellStyle name="Фінансовий 3" xfId="82"/>
    <cellStyle name="Хороший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NVV\&#1047;&#1074;&#1110;&#1090;%202009\&#1047;&#1072;%202009&#1088;&#1110;&#1082;\&#1044;&#1090;&#1050;&#1090;\1%20&#1052;&#1042;&#1057;%20&#1044;&#1090;&#1050;&#1090;&#1079;&#1072;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сп1050"/>
      <sheetName val="7сп3020"/>
      <sheetName val="7сп3030"/>
      <sheetName val="7сп3070"/>
      <sheetName val="7сп3080"/>
      <sheetName val="7сп3090"/>
      <sheetName val="7бт3010"/>
      <sheetName val="7бт3020"/>
      <sheetName val="7бт3030"/>
      <sheetName val="7бт3070"/>
      <sheetName val="7бт3080"/>
      <sheetName val="7бт3090"/>
      <sheetName val="Дт"/>
      <sheetName val="Кт"/>
      <sheetName val="Дт Кт"/>
      <sheetName val="Дт (2)"/>
      <sheetName val="Кт (3)"/>
      <sheetName val="Дт Кт на печать"/>
      <sheetName val="проверка"/>
      <sheetName val="7дЗАГразом"/>
      <sheetName val="7дСПЕЦразо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42"/>
  <sheetViews>
    <sheetView tabSelected="1" view="pageLayout" workbookViewId="0">
      <selection activeCell="C2" sqref="C2:E2"/>
    </sheetView>
  </sheetViews>
  <sheetFormatPr defaultRowHeight="15"/>
  <cols>
    <col min="1" max="1" width="4.85546875" style="1" customWidth="1"/>
    <col min="2" max="2" width="59.140625" style="2" customWidth="1"/>
    <col min="3" max="3" width="13.85546875" style="2" customWidth="1"/>
    <col min="4" max="4" width="12.7109375" style="2" customWidth="1"/>
    <col min="5" max="5" width="14.28515625" style="2" customWidth="1"/>
    <col min="6" max="7" width="9.140625" style="2"/>
    <col min="8" max="8" width="13.85546875" style="2" customWidth="1"/>
    <col min="9" max="11" width="9.140625" style="2"/>
    <col min="12" max="12" width="11.42578125" style="2" bestFit="1" customWidth="1"/>
    <col min="13" max="241" width="9.140625" style="2"/>
    <col min="242" max="242" width="4.85546875" style="2" customWidth="1"/>
    <col min="243" max="243" width="65.140625" style="2" customWidth="1"/>
    <col min="244" max="244" width="13.85546875" style="2" customWidth="1"/>
    <col min="245" max="245" width="12.7109375" style="2" customWidth="1"/>
    <col min="246" max="246" width="9.85546875" style="2" customWidth="1"/>
    <col min="247" max="497" width="9.140625" style="2"/>
    <col min="498" max="498" width="4.85546875" style="2" customWidth="1"/>
    <col min="499" max="499" width="65.140625" style="2" customWidth="1"/>
    <col min="500" max="500" width="13.85546875" style="2" customWidth="1"/>
    <col min="501" max="501" width="12.7109375" style="2" customWidth="1"/>
    <col min="502" max="502" width="9.85546875" style="2" customWidth="1"/>
    <col min="503" max="753" width="9.140625" style="2"/>
    <col min="754" max="754" width="4.85546875" style="2" customWidth="1"/>
    <col min="755" max="755" width="65.140625" style="2" customWidth="1"/>
    <col min="756" max="756" width="13.85546875" style="2" customWidth="1"/>
    <col min="757" max="757" width="12.7109375" style="2" customWidth="1"/>
    <col min="758" max="758" width="9.85546875" style="2" customWidth="1"/>
    <col min="759" max="1009" width="9.140625" style="2"/>
    <col min="1010" max="1010" width="4.85546875" style="2" customWidth="1"/>
    <col min="1011" max="1011" width="65.140625" style="2" customWidth="1"/>
    <col min="1012" max="1012" width="13.85546875" style="2" customWidth="1"/>
    <col min="1013" max="1013" width="12.7109375" style="2" customWidth="1"/>
    <col min="1014" max="1014" width="9.85546875" style="2" customWidth="1"/>
    <col min="1015" max="1265" width="9.140625" style="2"/>
    <col min="1266" max="1266" width="4.85546875" style="2" customWidth="1"/>
    <col min="1267" max="1267" width="65.140625" style="2" customWidth="1"/>
    <col min="1268" max="1268" width="13.85546875" style="2" customWidth="1"/>
    <col min="1269" max="1269" width="12.7109375" style="2" customWidth="1"/>
    <col min="1270" max="1270" width="9.85546875" style="2" customWidth="1"/>
    <col min="1271" max="1521" width="9.140625" style="2"/>
    <col min="1522" max="1522" width="4.85546875" style="2" customWidth="1"/>
    <col min="1523" max="1523" width="65.140625" style="2" customWidth="1"/>
    <col min="1524" max="1524" width="13.85546875" style="2" customWidth="1"/>
    <col min="1525" max="1525" width="12.7109375" style="2" customWidth="1"/>
    <col min="1526" max="1526" width="9.85546875" style="2" customWidth="1"/>
    <col min="1527" max="1777" width="9.140625" style="2"/>
    <col min="1778" max="1778" width="4.85546875" style="2" customWidth="1"/>
    <col min="1779" max="1779" width="65.140625" style="2" customWidth="1"/>
    <col min="1780" max="1780" width="13.85546875" style="2" customWidth="1"/>
    <col min="1781" max="1781" width="12.7109375" style="2" customWidth="1"/>
    <col min="1782" max="1782" width="9.85546875" style="2" customWidth="1"/>
    <col min="1783" max="2033" width="9.140625" style="2"/>
    <col min="2034" max="2034" width="4.85546875" style="2" customWidth="1"/>
    <col min="2035" max="2035" width="65.140625" style="2" customWidth="1"/>
    <col min="2036" max="2036" width="13.85546875" style="2" customWidth="1"/>
    <col min="2037" max="2037" width="12.7109375" style="2" customWidth="1"/>
    <col min="2038" max="2038" width="9.85546875" style="2" customWidth="1"/>
    <col min="2039" max="2289" width="9.140625" style="2"/>
    <col min="2290" max="2290" width="4.85546875" style="2" customWidth="1"/>
    <col min="2291" max="2291" width="65.140625" style="2" customWidth="1"/>
    <col min="2292" max="2292" width="13.85546875" style="2" customWidth="1"/>
    <col min="2293" max="2293" width="12.7109375" style="2" customWidth="1"/>
    <col min="2294" max="2294" width="9.85546875" style="2" customWidth="1"/>
    <col min="2295" max="2545" width="9.140625" style="2"/>
    <col min="2546" max="2546" width="4.85546875" style="2" customWidth="1"/>
    <col min="2547" max="2547" width="65.140625" style="2" customWidth="1"/>
    <col min="2548" max="2548" width="13.85546875" style="2" customWidth="1"/>
    <col min="2549" max="2549" width="12.7109375" style="2" customWidth="1"/>
    <col min="2550" max="2550" width="9.85546875" style="2" customWidth="1"/>
    <col min="2551" max="2801" width="9.140625" style="2"/>
    <col min="2802" max="2802" width="4.85546875" style="2" customWidth="1"/>
    <col min="2803" max="2803" width="65.140625" style="2" customWidth="1"/>
    <col min="2804" max="2804" width="13.85546875" style="2" customWidth="1"/>
    <col min="2805" max="2805" width="12.7109375" style="2" customWidth="1"/>
    <col min="2806" max="2806" width="9.85546875" style="2" customWidth="1"/>
    <col min="2807" max="3057" width="9.140625" style="2"/>
    <col min="3058" max="3058" width="4.85546875" style="2" customWidth="1"/>
    <col min="3059" max="3059" width="65.140625" style="2" customWidth="1"/>
    <col min="3060" max="3060" width="13.85546875" style="2" customWidth="1"/>
    <col min="3061" max="3061" width="12.7109375" style="2" customWidth="1"/>
    <col min="3062" max="3062" width="9.85546875" style="2" customWidth="1"/>
    <col min="3063" max="3313" width="9.140625" style="2"/>
    <col min="3314" max="3314" width="4.85546875" style="2" customWidth="1"/>
    <col min="3315" max="3315" width="65.140625" style="2" customWidth="1"/>
    <col min="3316" max="3316" width="13.85546875" style="2" customWidth="1"/>
    <col min="3317" max="3317" width="12.7109375" style="2" customWidth="1"/>
    <col min="3318" max="3318" width="9.85546875" style="2" customWidth="1"/>
    <col min="3319" max="3569" width="9.140625" style="2"/>
    <col min="3570" max="3570" width="4.85546875" style="2" customWidth="1"/>
    <col min="3571" max="3571" width="65.140625" style="2" customWidth="1"/>
    <col min="3572" max="3572" width="13.85546875" style="2" customWidth="1"/>
    <col min="3573" max="3573" width="12.7109375" style="2" customWidth="1"/>
    <col min="3574" max="3574" width="9.85546875" style="2" customWidth="1"/>
    <col min="3575" max="3825" width="9.140625" style="2"/>
    <col min="3826" max="3826" width="4.85546875" style="2" customWidth="1"/>
    <col min="3827" max="3827" width="65.140625" style="2" customWidth="1"/>
    <col min="3828" max="3828" width="13.85546875" style="2" customWidth="1"/>
    <col min="3829" max="3829" width="12.7109375" style="2" customWidth="1"/>
    <col min="3830" max="3830" width="9.85546875" style="2" customWidth="1"/>
    <col min="3831" max="4081" width="9.140625" style="2"/>
    <col min="4082" max="4082" width="4.85546875" style="2" customWidth="1"/>
    <col min="4083" max="4083" width="65.140625" style="2" customWidth="1"/>
    <col min="4084" max="4084" width="13.85546875" style="2" customWidth="1"/>
    <col min="4085" max="4085" width="12.7109375" style="2" customWidth="1"/>
    <col min="4086" max="4086" width="9.85546875" style="2" customWidth="1"/>
    <col min="4087" max="4337" width="9.140625" style="2"/>
    <col min="4338" max="4338" width="4.85546875" style="2" customWidth="1"/>
    <col min="4339" max="4339" width="65.140625" style="2" customWidth="1"/>
    <col min="4340" max="4340" width="13.85546875" style="2" customWidth="1"/>
    <col min="4341" max="4341" width="12.7109375" style="2" customWidth="1"/>
    <col min="4342" max="4342" width="9.85546875" style="2" customWidth="1"/>
    <col min="4343" max="4593" width="9.140625" style="2"/>
    <col min="4594" max="4594" width="4.85546875" style="2" customWidth="1"/>
    <col min="4595" max="4595" width="65.140625" style="2" customWidth="1"/>
    <col min="4596" max="4596" width="13.85546875" style="2" customWidth="1"/>
    <col min="4597" max="4597" width="12.7109375" style="2" customWidth="1"/>
    <col min="4598" max="4598" width="9.85546875" style="2" customWidth="1"/>
    <col min="4599" max="4849" width="9.140625" style="2"/>
    <col min="4850" max="4850" width="4.85546875" style="2" customWidth="1"/>
    <col min="4851" max="4851" width="65.140625" style="2" customWidth="1"/>
    <col min="4852" max="4852" width="13.85546875" style="2" customWidth="1"/>
    <col min="4853" max="4853" width="12.7109375" style="2" customWidth="1"/>
    <col min="4854" max="4854" width="9.85546875" style="2" customWidth="1"/>
    <col min="4855" max="5105" width="9.140625" style="2"/>
    <col min="5106" max="5106" width="4.85546875" style="2" customWidth="1"/>
    <col min="5107" max="5107" width="65.140625" style="2" customWidth="1"/>
    <col min="5108" max="5108" width="13.85546875" style="2" customWidth="1"/>
    <col min="5109" max="5109" width="12.7109375" style="2" customWidth="1"/>
    <col min="5110" max="5110" width="9.85546875" style="2" customWidth="1"/>
    <col min="5111" max="5361" width="9.140625" style="2"/>
    <col min="5362" max="5362" width="4.85546875" style="2" customWidth="1"/>
    <col min="5363" max="5363" width="65.140625" style="2" customWidth="1"/>
    <col min="5364" max="5364" width="13.85546875" style="2" customWidth="1"/>
    <col min="5365" max="5365" width="12.7109375" style="2" customWidth="1"/>
    <col min="5366" max="5366" width="9.85546875" style="2" customWidth="1"/>
    <col min="5367" max="5617" width="9.140625" style="2"/>
    <col min="5618" max="5618" width="4.85546875" style="2" customWidth="1"/>
    <col min="5619" max="5619" width="65.140625" style="2" customWidth="1"/>
    <col min="5620" max="5620" width="13.85546875" style="2" customWidth="1"/>
    <col min="5621" max="5621" width="12.7109375" style="2" customWidth="1"/>
    <col min="5622" max="5622" width="9.85546875" style="2" customWidth="1"/>
    <col min="5623" max="5873" width="9.140625" style="2"/>
    <col min="5874" max="5874" width="4.85546875" style="2" customWidth="1"/>
    <col min="5875" max="5875" width="65.140625" style="2" customWidth="1"/>
    <col min="5876" max="5876" width="13.85546875" style="2" customWidth="1"/>
    <col min="5877" max="5877" width="12.7109375" style="2" customWidth="1"/>
    <col min="5878" max="5878" width="9.85546875" style="2" customWidth="1"/>
    <col min="5879" max="6129" width="9.140625" style="2"/>
    <col min="6130" max="6130" width="4.85546875" style="2" customWidth="1"/>
    <col min="6131" max="6131" width="65.140625" style="2" customWidth="1"/>
    <col min="6132" max="6132" width="13.85546875" style="2" customWidth="1"/>
    <col min="6133" max="6133" width="12.7109375" style="2" customWidth="1"/>
    <col min="6134" max="6134" width="9.85546875" style="2" customWidth="1"/>
    <col min="6135" max="6385" width="9.140625" style="2"/>
    <col min="6386" max="6386" width="4.85546875" style="2" customWidth="1"/>
    <col min="6387" max="6387" width="65.140625" style="2" customWidth="1"/>
    <col min="6388" max="6388" width="13.85546875" style="2" customWidth="1"/>
    <col min="6389" max="6389" width="12.7109375" style="2" customWidth="1"/>
    <col min="6390" max="6390" width="9.85546875" style="2" customWidth="1"/>
    <col min="6391" max="6641" width="9.140625" style="2"/>
    <col min="6642" max="6642" width="4.85546875" style="2" customWidth="1"/>
    <col min="6643" max="6643" width="65.140625" style="2" customWidth="1"/>
    <col min="6644" max="6644" width="13.85546875" style="2" customWidth="1"/>
    <col min="6645" max="6645" width="12.7109375" style="2" customWidth="1"/>
    <col min="6646" max="6646" width="9.85546875" style="2" customWidth="1"/>
    <col min="6647" max="6897" width="9.140625" style="2"/>
    <col min="6898" max="6898" width="4.85546875" style="2" customWidth="1"/>
    <col min="6899" max="6899" width="65.140625" style="2" customWidth="1"/>
    <col min="6900" max="6900" width="13.85546875" style="2" customWidth="1"/>
    <col min="6901" max="6901" width="12.7109375" style="2" customWidth="1"/>
    <col min="6902" max="6902" width="9.85546875" style="2" customWidth="1"/>
    <col min="6903" max="7153" width="9.140625" style="2"/>
    <col min="7154" max="7154" width="4.85546875" style="2" customWidth="1"/>
    <col min="7155" max="7155" width="65.140625" style="2" customWidth="1"/>
    <col min="7156" max="7156" width="13.85546875" style="2" customWidth="1"/>
    <col min="7157" max="7157" width="12.7109375" style="2" customWidth="1"/>
    <col min="7158" max="7158" width="9.85546875" style="2" customWidth="1"/>
    <col min="7159" max="7409" width="9.140625" style="2"/>
    <col min="7410" max="7410" width="4.85546875" style="2" customWidth="1"/>
    <col min="7411" max="7411" width="65.140625" style="2" customWidth="1"/>
    <col min="7412" max="7412" width="13.85546875" style="2" customWidth="1"/>
    <col min="7413" max="7413" width="12.7109375" style="2" customWidth="1"/>
    <col min="7414" max="7414" width="9.85546875" style="2" customWidth="1"/>
    <col min="7415" max="7665" width="9.140625" style="2"/>
    <col min="7666" max="7666" width="4.85546875" style="2" customWidth="1"/>
    <col min="7667" max="7667" width="65.140625" style="2" customWidth="1"/>
    <col min="7668" max="7668" width="13.85546875" style="2" customWidth="1"/>
    <col min="7669" max="7669" width="12.7109375" style="2" customWidth="1"/>
    <col min="7670" max="7670" width="9.85546875" style="2" customWidth="1"/>
    <col min="7671" max="7921" width="9.140625" style="2"/>
    <col min="7922" max="7922" width="4.85546875" style="2" customWidth="1"/>
    <col min="7923" max="7923" width="65.140625" style="2" customWidth="1"/>
    <col min="7924" max="7924" width="13.85546875" style="2" customWidth="1"/>
    <col min="7925" max="7925" width="12.7109375" style="2" customWidth="1"/>
    <col min="7926" max="7926" width="9.85546875" style="2" customWidth="1"/>
    <col min="7927" max="8177" width="9.140625" style="2"/>
    <col min="8178" max="8178" width="4.85546875" style="2" customWidth="1"/>
    <col min="8179" max="8179" width="65.140625" style="2" customWidth="1"/>
    <col min="8180" max="8180" width="13.85546875" style="2" customWidth="1"/>
    <col min="8181" max="8181" width="12.7109375" style="2" customWidth="1"/>
    <col min="8182" max="8182" width="9.85546875" style="2" customWidth="1"/>
    <col min="8183" max="8433" width="9.140625" style="2"/>
    <col min="8434" max="8434" width="4.85546875" style="2" customWidth="1"/>
    <col min="8435" max="8435" width="65.140625" style="2" customWidth="1"/>
    <col min="8436" max="8436" width="13.85546875" style="2" customWidth="1"/>
    <col min="8437" max="8437" width="12.7109375" style="2" customWidth="1"/>
    <col min="8438" max="8438" width="9.85546875" style="2" customWidth="1"/>
    <col min="8439" max="8689" width="9.140625" style="2"/>
    <col min="8690" max="8690" width="4.85546875" style="2" customWidth="1"/>
    <col min="8691" max="8691" width="65.140625" style="2" customWidth="1"/>
    <col min="8692" max="8692" width="13.85546875" style="2" customWidth="1"/>
    <col min="8693" max="8693" width="12.7109375" style="2" customWidth="1"/>
    <col min="8694" max="8694" width="9.85546875" style="2" customWidth="1"/>
    <col min="8695" max="8945" width="9.140625" style="2"/>
    <col min="8946" max="8946" width="4.85546875" style="2" customWidth="1"/>
    <col min="8947" max="8947" width="65.140625" style="2" customWidth="1"/>
    <col min="8948" max="8948" width="13.85546875" style="2" customWidth="1"/>
    <col min="8949" max="8949" width="12.7109375" style="2" customWidth="1"/>
    <col min="8950" max="8950" width="9.85546875" style="2" customWidth="1"/>
    <col min="8951" max="9201" width="9.140625" style="2"/>
    <col min="9202" max="9202" width="4.85546875" style="2" customWidth="1"/>
    <col min="9203" max="9203" width="65.140625" style="2" customWidth="1"/>
    <col min="9204" max="9204" width="13.85546875" style="2" customWidth="1"/>
    <col min="9205" max="9205" width="12.7109375" style="2" customWidth="1"/>
    <col min="9206" max="9206" width="9.85546875" style="2" customWidth="1"/>
    <col min="9207" max="9457" width="9.140625" style="2"/>
    <col min="9458" max="9458" width="4.85546875" style="2" customWidth="1"/>
    <col min="9459" max="9459" width="65.140625" style="2" customWidth="1"/>
    <col min="9460" max="9460" width="13.85546875" style="2" customWidth="1"/>
    <col min="9461" max="9461" width="12.7109375" style="2" customWidth="1"/>
    <col min="9462" max="9462" width="9.85546875" style="2" customWidth="1"/>
    <col min="9463" max="9713" width="9.140625" style="2"/>
    <col min="9714" max="9714" width="4.85546875" style="2" customWidth="1"/>
    <col min="9715" max="9715" width="65.140625" style="2" customWidth="1"/>
    <col min="9716" max="9716" width="13.85546875" style="2" customWidth="1"/>
    <col min="9717" max="9717" width="12.7109375" style="2" customWidth="1"/>
    <col min="9718" max="9718" width="9.85546875" style="2" customWidth="1"/>
    <col min="9719" max="9969" width="9.140625" style="2"/>
    <col min="9970" max="9970" width="4.85546875" style="2" customWidth="1"/>
    <col min="9971" max="9971" width="65.140625" style="2" customWidth="1"/>
    <col min="9972" max="9972" width="13.85546875" style="2" customWidth="1"/>
    <col min="9973" max="9973" width="12.7109375" style="2" customWidth="1"/>
    <col min="9974" max="9974" width="9.85546875" style="2" customWidth="1"/>
    <col min="9975" max="10225" width="9.140625" style="2"/>
    <col min="10226" max="10226" width="4.85546875" style="2" customWidth="1"/>
    <col min="10227" max="10227" width="65.140625" style="2" customWidth="1"/>
    <col min="10228" max="10228" width="13.85546875" style="2" customWidth="1"/>
    <col min="10229" max="10229" width="12.7109375" style="2" customWidth="1"/>
    <col min="10230" max="10230" width="9.85546875" style="2" customWidth="1"/>
    <col min="10231" max="10481" width="9.140625" style="2"/>
    <col min="10482" max="10482" width="4.85546875" style="2" customWidth="1"/>
    <col min="10483" max="10483" width="65.140625" style="2" customWidth="1"/>
    <col min="10484" max="10484" width="13.85546875" style="2" customWidth="1"/>
    <col min="10485" max="10485" width="12.7109375" style="2" customWidth="1"/>
    <col min="10486" max="10486" width="9.85546875" style="2" customWidth="1"/>
    <col min="10487" max="10737" width="9.140625" style="2"/>
    <col min="10738" max="10738" width="4.85546875" style="2" customWidth="1"/>
    <col min="10739" max="10739" width="65.140625" style="2" customWidth="1"/>
    <col min="10740" max="10740" width="13.85546875" style="2" customWidth="1"/>
    <col min="10741" max="10741" width="12.7109375" style="2" customWidth="1"/>
    <col min="10742" max="10742" width="9.85546875" style="2" customWidth="1"/>
    <col min="10743" max="10993" width="9.140625" style="2"/>
    <col min="10994" max="10994" width="4.85546875" style="2" customWidth="1"/>
    <col min="10995" max="10995" width="65.140625" style="2" customWidth="1"/>
    <col min="10996" max="10996" width="13.85546875" style="2" customWidth="1"/>
    <col min="10997" max="10997" width="12.7109375" style="2" customWidth="1"/>
    <col min="10998" max="10998" width="9.85546875" style="2" customWidth="1"/>
    <col min="10999" max="11249" width="9.140625" style="2"/>
    <col min="11250" max="11250" width="4.85546875" style="2" customWidth="1"/>
    <col min="11251" max="11251" width="65.140625" style="2" customWidth="1"/>
    <col min="11252" max="11252" width="13.85546875" style="2" customWidth="1"/>
    <col min="11253" max="11253" width="12.7109375" style="2" customWidth="1"/>
    <col min="11254" max="11254" width="9.85546875" style="2" customWidth="1"/>
    <col min="11255" max="11505" width="9.140625" style="2"/>
    <col min="11506" max="11506" width="4.85546875" style="2" customWidth="1"/>
    <col min="11507" max="11507" width="65.140625" style="2" customWidth="1"/>
    <col min="11508" max="11508" width="13.85546875" style="2" customWidth="1"/>
    <col min="11509" max="11509" width="12.7109375" style="2" customWidth="1"/>
    <col min="11510" max="11510" width="9.85546875" style="2" customWidth="1"/>
    <col min="11511" max="11761" width="9.140625" style="2"/>
    <col min="11762" max="11762" width="4.85546875" style="2" customWidth="1"/>
    <col min="11763" max="11763" width="65.140625" style="2" customWidth="1"/>
    <col min="11764" max="11764" width="13.85546875" style="2" customWidth="1"/>
    <col min="11765" max="11765" width="12.7109375" style="2" customWidth="1"/>
    <col min="11766" max="11766" width="9.85546875" style="2" customWidth="1"/>
    <col min="11767" max="12017" width="9.140625" style="2"/>
    <col min="12018" max="12018" width="4.85546875" style="2" customWidth="1"/>
    <col min="12019" max="12019" width="65.140625" style="2" customWidth="1"/>
    <col min="12020" max="12020" width="13.85546875" style="2" customWidth="1"/>
    <col min="12021" max="12021" width="12.7109375" style="2" customWidth="1"/>
    <col min="12022" max="12022" width="9.85546875" style="2" customWidth="1"/>
    <col min="12023" max="12273" width="9.140625" style="2"/>
    <col min="12274" max="12274" width="4.85546875" style="2" customWidth="1"/>
    <col min="12275" max="12275" width="65.140625" style="2" customWidth="1"/>
    <col min="12276" max="12276" width="13.85546875" style="2" customWidth="1"/>
    <col min="12277" max="12277" width="12.7109375" style="2" customWidth="1"/>
    <col min="12278" max="12278" width="9.85546875" style="2" customWidth="1"/>
    <col min="12279" max="12529" width="9.140625" style="2"/>
    <col min="12530" max="12530" width="4.85546875" style="2" customWidth="1"/>
    <col min="12531" max="12531" width="65.140625" style="2" customWidth="1"/>
    <col min="12532" max="12532" width="13.85546875" style="2" customWidth="1"/>
    <col min="12533" max="12533" width="12.7109375" style="2" customWidth="1"/>
    <col min="12534" max="12534" width="9.85546875" style="2" customWidth="1"/>
    <col min="12535" max="12785" width="9.140625" style="2"/>
    <col min="12786" max="12786" width="4.85546875" style="2" customWidth="1"/>
    <col min="12787" max="12787" width="65.140625" style="2" customWidth="1"/>
    <col min="12788" max="12788" width="13.85546875" style="2" customWidth="1"/>
    <col min="12789" max="12789" width="12.7109375" style="2" customWidth="1"/>
    <col min="12790" max="12790" width="9.85546875" style="2" customWidth="1"/>
    <col min="12791" max="13041" width="9.140625" style="2"/>
    <col min="13042" max="13042" width="4.85546875" style="2" customWidth="1"/>
    <col min="13043" max="13043" width="65.140625" style="2" customWidth="1"/>
    <col min="13044" max="13044" width="13.85546875" style="2" customWidth="1"/>
    <col min="13045" max="13045" width="12.7109375" style="2" customWidth="1"/>
    <col min="13046" max="13046" width="9.85546875" style="2" customWidth="1"/>
    <col min="13047" max="13297" width="9.140625" style="2"/>
    <col min="13298" max="13298" width="4.85546875" style="2" customWidth="1"/>
    <col min="13299" max="13299" width="65.140625" style="2" customWidth="1"/>
    <col min="13300" max="13300" width="13.85546875" style="2" customWidth="1"/>
    <col min="13301" max="13301" width="12.7109375" style="2" customWidth="1"/>
    <col min="13302" max="13302" width="9.85546875" style="2" customWidth="1"/>
    <col min="13303" max="13553" width="9.140625" style="2"/>
    <col min="13554" max="13554" width="4.85546875" style="2" customWidth="1"/>
    <col min="13555" max="13555" width="65.140625" style="2" customWidth="1"/>
    <col min="13556" max="13556" width="13.85546875" style="2" customWidth="1"/>
    <col min="13557" max="13557" width="12.7109375" style="2" customWidth="1"/>
    <col min="13558" max="13558" width="9.85546875" style="2" customWidth="1"/>
    <col min="13559" max="13809" width="9.140625" style="2"/>
    <col min="13810" max="13810" width="4.85546875" style="2" customWidth="1"/>
    <col min="13811" max="13811" width="65.140625" style="2" customWidth="1"/>
    <col min="13812" max="13812" width="13.85546875" style="2" customWidth="1"/>
    <col min="13813" max="13813" width="12.7109375" style="2" customWidth="1"/>
    <col min="13814" max="13814" width="9.85546875" style="2" customWidth="1"/>
    <col min="13815" max="14065" width="9.140625" style="2"/>
    <col min="14066" max="14066" width="4.85546875" style="2" customWidth="1"/>
    <col min="14067" max="14067" width="65.140625" style="2" customWidth="1"/>
    <col min="14068" max="14068" width="13.85546875" style="2" customWidth="1"/>
    <col min="14069" max="14069" width="12.7109375" style="2" customWidth="1"/>
    <col min="14070" max="14070" width="9.85546875" style="2" customWidth="1"/>
    <col min="14071" max="14321" width="9.140625" style="2"/>
    <col min="14322" max="14322" width="4.85546875" style="2" customWidth="1"/>
    <col min="14323" max="14323" width="65.140625" style="2" customWidth="1"/>
    <col min="14324" max="14324" width="13.85546875" style="2" customWidth="1"/>
    <col min="14325" max="14325" width="12.7109375" style="2" customWidth="1"/>
    <col min="14326" max="14326" width="9.85546875" style="2" customWidth="1"/>
    <col min="14327" max="14577" width="9.140625" style="2"/>
    <col min="14578" max="14578" width="4.85546875" style="2" customWidth="1"/>
    <col min="14579" max="14579" width="65.140625" style="2" customWidth="1"/>
    <col min="14580" max="14580" width="13.85546875" style="2" customWidth="1"/>
    <col min="14581" max="14581" width="12.7109375" style="2" customWidth="1"/>
    <col min="14582" max="14582" width="9.85546875" style="2" customWidth="1"/>
    <col min="14583" max="14833" width="9.140625" style="2"/>
    <col min="14834" max="14834" width="4.85546875" style="2" customWidth="1"/>
    <col min="14835" max="14835" width="65.140625" style="2" customWidth="1"/>
    <col min="14836" max="14836" width="13.85546875" style="2" customWidth="1"/>
    <col min="14837" max="14837" width="12.7109375" style="2" customWidth="1"/>
    <col min="14838" max="14838" width="9.85546875" style="2" customWidth="1"/>
    <col min="14839" max="15089" width="9.140625" style="2"/>
    <col min="15090" max="15090" width="4.85546875" style="2" customWidth="1"/>
    <col min="15091" max="15091" width="65.140625" style="2" customWidth="1"/>
    <col min="15092" max="15092" width="13.85546875" style="2" customWidth="1"/>
    <col min="15093" max="15093" width="12.7109375" style="2" customWidth="1"/>
    <col min="15094" max="15094" width="9.85546875" style="2" customWidth="1"/>
    <col min="15095" max="15345" width="9.140625" style="2"/>
    <col min="15346" max="15346" width="4.85546875" style="2" customWidth="1"/>
    <col min="15347" max="15347" width="65.140625" style="2" customWidth="1"/>
    <col min="15348" max="15348" width="13.85546875" style="2" customWidth="1"/>
    <col min="15349" max="15349" width="12.7109375" style="2" customWidth="1"/>
    <col min="15350" max="15350" width="9.85546875" style="2" customWidth="1"/>
    <col min="15351" max="15601" width="9.140625" style="2"/>
    <col min="15602" max="15602" width="4.85546875" style="2" customWidth="1"/>
    <col min="15603" max="15603" width="65.140625" style="2" customWidth="1"/>
    <col min="15604" max="15604" width="13.85546875" style="2" customWidth="1"/>
    <col min="15605" max="15605" width="12.7109375" style="2" customWidth="1"/>
    <col min="15606" max="15606" width="9.85546875" style="2" customWidth="1"/>
    <col min="15607" max="15857" width="9.140625" style="2"/>
    <col min="15858" max="15858" width="4.85546875" style="2" customWidth="1"/>
    <col min="15859" max="15859" width="65.140625" style="2" customWidth="1"/>
    <col min="15860" max="15860" width="13.85546875" style="2" customWidth="1"/>
    <col min="15861" max="15861" width="12.7109375" style="2" customWidth="1"/>
    <col min="15862" max="15862" width="9.85546875" style="2" customWidth="1"/>
    <col min="15863" max="16113" width="9.140625" style="2"/>
    <col min="16114" max="16114" width="4.85546875" style="2" customWidth="1"/>
    <col min="16115" max="16115" width="65.140625" style="2" customWidth="1"/>
    <col min="16116" max="16116" width="13.85546875" style="2" customWidth="1"/>
    <col min="16117" max="16117" width="12.7109375" style="2" customWidth="1"/>
    <col min="16118" max="16118" width="9.85546875" style="2" customWidth="1"/>
    <col min="16119" max="16384" width="9.140625" style="2"/>
  </cols>
  <sheetData>
    <row r="1" spans="1:8" ht="17.25" customHeight="1">
      <c r="C1" s="95" t="s">
        <v>0</v>
      </c>
      <c r="D1" s="95"/>
      <c r="E1" s="95"/>
    </row>
    <row r="2" spans="1:8" ht="69.75" customHeight="1">
      <c r="A2" s="3"/>
      <c r="B2" s="4"/>
      <c r="C2" s="96" t="s">
        <v>85</v>
      </c>
      <c r="D2" s="96"/>
      <c r="E2" s="96"/>
      <c r="F2" s="93"/>
      <c r="G2" s="93"/>
      <c r="H2" s="93"/>
    </row>
    <row r="3" spans="1:8" s="8" customFormat="1" ht="21" customHeight="1">
      <c r="A3" s="5"/>
      <c r="B3" s="6"/>
      <c r="C3" s="7" t="s">
        <v>1</v>
      </c>
      <c r="D3" s="7"/>
      <c r="E3" s="7"/>
    </row>
    <row r="4" spans="1:8" s="8" customFormat="1" ht="19.5" customHeight="1">
      <c r="A4" s="5"/>
      <c r="B4" s="9"/>
      <c r="C4" s="7" t="s">
        <v>2</v>
      </c>
      <c r="D4" s="7" t="s">
        <v>20</v>
      </c>
      <c r="E4" s="7"/>
    </row>
    <row r="5" spans="1:8" s="8" customFormat="1" ht="20.45" customHeight="1">
      <c r="A5" s="5"/>
      <c r="B5" s="9"/>
      <c r="C5" s="97" t="s">
        <v>3</v>
      </c>
      <c r="D5" s="97"/>
      <c r="E5" s="97"/>
    </row>
    <row r="6" spans="1:8" s="8" customFormat="1" ht="15.75">
      <c r="A6" s="5"/>
      <c r="B6" s="9"/>
      <c r="C6" s="10" t="s">
        <v>66</v>
      </c>
      <c r="D6" s="10"/>
      <c r="E6" s="11"/>
    </row>
    <row r="7" spans="1:8" s="15" customFormat="1" ht="16.899999999999999" customHeight="1">
      <c r="A7" s="46"/>
      <c r="B7" s="12"/>
      <c r="C7" s="13"/>
      <c r="D7" s="13"/>
      <c r="E7" s="14" t="s">
        <v>23</v>
      </c>
    </row>
    <row r="8" spans="1:8" s="15" customFormat="1" ht="16.899999999999999" customHeight="1">
      <c r="A8" s="46"/>
      <c r="B8" s="12"/>
      <c r="C8" s="13"/>
      <c r="D8" s="13"/>
      <c r="E8" s="14"/>
    </row>
    <row r="9" spans="1:8" s="47" customFormat="1" ht="18.75">
      <c r="A9" s="98" t="s">
        <v>24</v>
      </c>
      <c r="B9" s="98"/>
      <c r="C9" s="98"/>
      <c r="D9" s="98"/>
      <c r="E9" s="98"/>
    </row>
    <row r="10" spans="1:8" s="47" customFormat="1" ht="18.75">
      <c r="A10" s="98" t="s">
        <v>25</v>
      </c>
      <c r="B10" s="98"/>
      <c r="C10" s="98"/>
      <c r="D10" s="98"/>
      <c r="E10" s="98"/>
    </row>
    <row r="11" spans="1:8" s="15" customFormat="1" ht="18.75">
      <c r="A11" s="94" t="s">
        <v>28</v>
      </c>
      <c r="B11" s="94"/>
      <c r="C11" s="94"/>
      <c r="D11" s="94"/>
      <c r="E11" s="94"/>
    </row>
    <row r="12" spans="1:8" ht="4.1500000000000004" customHeight="1">
      <c r="A12" s="99"/>
      <c r="B12" s="99"/>
      <c r="C12" s="99"/>
      <c r="D12" s="99"/>
      <c r="E12" s="99"/>
    </row>
    <row r="13" spans="1:8" s="15" customFormat="1" ht="19.899999999999999" customHeight="1">
      <c r="A13" s="48"/>
      <c r="B13" s="49" t="s">
        <v>65</v>
      </c>
      <c r="C13" s="50"/>
      <c r="D13" s="50"/>
      <c r="E13" s="50"/>
    </row>
    <row r="14" spans="1:8" s="16" customFormat="1" ht="12.75">
      <c r="A14" s="100" t="s">
        <v>4</v>
      </c>
      <c r="B14" s="101" t="s">
        <v>5</v>
      </c>
      <c r="C14" s="102" t="s">
        <v>6</v>
      </c>
      <c r="D14" s="102" t="s">
        <v>7</v>
      </c>
      <c r="E14" s="102" t="s">
        <v>8</v>
      </c>
    </row>
    <row r="15" spans="1:8" s="16" customFormat="1" ht="70.5" customHeight="1">
      <c r="A15" s="100"/>
      <c r="B15" s="101"/>
      <c r="C15" s="102"/>
      <c r="D15" s="102"/>
      <c r="E15" s="102"/>
    </row>
    <row r="16" spans="1:8" s="18" customFormat="1">
      <c r="A16" s="17">
        <v>1</v>
      </c>
      <c r="B16" s="51">
        <v>2</v>
      </c>
      <c r="C16" s="17">
        <v>3</v>
      </c>
      <c r="D16" s="17">
        <v>4</v>
      </c>
      <c r="E16" s="17">
        <v>5</v>
      </c>
    </row>
    <row r="17" spans="1:12" s="53" customFormat="1" ht="15.4" customHeight="1">
      <c r="A17" s="106"/>
      <c r="B17" s="52" t="s">
        <v>26</v>
      </c>
      <c r="C17" s="107">
        <v>113.5</v>
      </c>
      <c r="D17" s="108" t="s">
        <v>18</v>
      </c>
      <c r="E17" s="109">
        <v>686602.5</v>
      </c>
    </row>
    <row r="18" spans="1:12" s="53" customFormat="1" ht="15.4" customHeight="1">
      <c r="A18" s="106"/>
      <c r="B18" s="54" t="s">
        <v>27</v>
      </c>
      <c r="C18" s="107"/>
      <c r="D18" s="108"/>
      <c r="E18" s="109"/>
    </row>
    <row r="19" spans="1:12" s="53" customFormat="1" ht="15" customHeight="1">
      <c r="A19" s="103" t="s">
        <v>84</v>
      </c>
      <c r="B19" s="104"/>
      <c r="C19" s="104"/>
      <c r="D19" s="104"/>
      <c r="E19" s="105"/>
    </row>
    <row r="20" spans="1:12" s="20" customFormat="1" ht="15.4" customHeight="1">
      <c r="A20" s="55"/>
      <c r="B20" s="56"/>
      <c r="C20" s="71">
        <f>SUM(C21:C99)</f>
        <v>74.5</v>
      </c>
      <c r="D20" s="57" t="s">
        <v>18</v>
      </c>
      <c r="E20" s="90">
        <f>SUM(E21:E99)</f>
        <v>401410.5</v>
      </c>
    </row>
    <row r="21" spans="1:12" s="20" customFormat="1" ht="15" customHeight="1">
      <c r="A21" s="19" t="s">
        <v>48</v>
      </c>
      <c r="B21" s="25" t="s">
        <v>29</v>
      </c>
      <c r="C21" s="25"/>
      <c r="D21" s="26"/>
      <c r="E21" s="23"/>
    </row>
    <row r="22" spans="1:12" s="20" customFormat="1" ht="15" customHeight="1">
      <c r="A22" s="19"/>
      <c r="B22" s="24" t="s">
        <v>44</v>
      </c>
      <c r="C22" s="27">
        <v>1</v>
      </c>
      <c r="D22" s="28">
        <v>7200</v>
      </c>
      <c r="E22" s="23">
        <f>C22*D22</f>
        <v>7200</v>
      </c>
    </row>
    <row r="23" spans="1:12" s="20" customFormat="1" ht="15" customHeight="1">
      <c r="A23" s="74" t="s">
        <v>45</v>
      </c>
      <c r="B23" s="32" t="s">
        <v>30</v>
      </c>
      <c r="C23" s="27"/>
      <c r="D23" s="28"/>
      <c r="E23" s="23"/>
    </row>
    <row r="24" spans="1:12" s="20" customFormat="1" ht="15" customHeight="1">
      <c r="A24" s="19"/>
      <c r="B24" s="24" t="s">
        <v>46</v>
      </c>
      <c r="C24" s="27">
        <v>1</v>
      </c>
      <c r="D24" s="28">
        <v>6984</v>
      </c>
      <c r="E24" s="23">
        <f t="shared" ref="E24:E83" si="0">C24*D24</f>
        <v>6984</v>
      </c>
    </row>
    <row r="25" spans="1:12" s="20" customFormat="1" ht="15" customHeight="1">
      <c r="A25" s="19"/>
      <c r="B25" s="24" t="s">
        <v>9</v>
      </c>
      <c r="C25" s="27">
        <v>2</v>
      </c>
      <c r="D25" s="28">
        <v>5100</v>
      </c>
      <c r="E25" s="23">
        <f t="shared" si="0"/>
        <v>10200</v>
      </c>
    </row>
    <row r="26" spans="1:12" s="20" customFormat="1" ht="15" customHeight="1">
      <c r="A26" s="19"/>
      <c r="B26" s="24" t="s">
        <v>47</v>
      </c>
      <c r="C26" s="27">
        <v>1</v>
      </c>
      <c r="D26" s="28">
        <v>4900</v>
      </c>
      <c r="E26" s="23">
        <f t="shared" si="0"/>
        <v>4900</v>
      </c>
    </row>
    <row r="27" spans="1:12" s="20" customFormat="1" ht="15" customHeight="1">
      <c r="A27" s="74" t="s">
        <v>49</v>
      </c>
      <c r="B27" s="32" t="s">
        <v>31</v>
      </c>
      <c r="C27" s="27"/>
      <c r="D27" s="28"/>
      <c r="E27" s="23"/>
    </row>
    <row r="28" spans="1:12" s="20" customFormat="1" ht="15" customHeight="1">
      <c r="A28" s="74"/>
      <c r="B28" s="24" t="s">
        <v>10</v>
      </c>
      <c r="C28" s="27">
        <v>1</v>
      </c>
      <c r="D28" s="28">
        <v>7000</v>
      </c>
      <c r="E28" s="23">
        <f t="shared" si="0"/>
        <v>7000</v>
      </c>
    </row>
    <row r="29" spans="1:12" s="20" customFormat="1" ht="15" customHeight="1">
      <c r="A29" s="74"/>
      <c r="B29" s="24" t="s">
        <v>9</v>
      </c>
      <c r="C29" s="27">
        <v>1</v>
      </c>
      <c r="D29" s="28">
        <v>5100</v>
      </c>
      <c r="E29" s="23">
        <f t="shared" si="0"/>
        <v>5100</v>
      </c>
    </row>
    <row r="30" spans="1:12" s="20" customFormat="1" ht="15" customHeight="1">
      <c r="A30" s="74"/>
      <c r="B30" s="24" t="s">
        <v>47</v>
      </c>
      <c r="C30" s="27">
        <v>1</v>
      </c>
      <c r="D30" s="28">
        <v>4900</v>
      </c>
      <c r="E30" s="23">
        <f t="shared" si="0"/>
        <v>4900</v>
      </c>
    </row>
    <row r="31" spans="1:12" s="20" customFormat="1" ht="15" customHeight="1">
      <c r="A31" s="74" t="s">
        <v>50</v>
      </c>
      <c r="B31" s="32" t="s">
        <v>32</v>
      </c>
      <c r="C31" s="27"/>
      <c r="D31" s="28"/>
      <c r="E31" s="23"/>
    </row>
    <row r="32" spans="1:12" s="20" customFormat="1" ht="15" customHeight="1">
      <c r="A32" s="74"/>
      <c r="B32" s="24" t="s">
        <v>10</v>
      </c>
      <c r="C32" s="27">
        <v>1</v>
      </c>
      <c r="D32" s="28">
        <v>7000</v>
      </c>
      <c r="E32" s="23">
        <f t="shared" si="0"/>
        <v>7000</v>
      </c>
      <c r="L32" s="91"/>
    </row>
    <row r="33" spans="1:5" s="20" customFormat="1" ht="15" customHeight="1">
      <c r="A33" s="74"/>
      <c r="B33" s="24" t="s">
        <v>9</v>
      </c>
      <c r="C33" s="27">
        <v>1</v>
      </c>
      <c r="D33" s="28">
        <v>5100</v>
      </c>
      <c r="E33" s="23">
        <f t="shared" si="0"/>
        <v>5100</v>
      </c>
    </row>
    <row r="34" spans="1:5" s="20" customFormat="1" ht="15" customHeight="1">
      <c r="A34" s="19"/>
      <c r="B34" s="24" t="s">
        <v>47</v>
      </c>
      <c r="C34" s="27">
        <v>1</v>
      </c>
      <c r="D34" s="28">
        <v>4900</v>
      </c>
      <c r="E34" s="23">
        <f t="shared" si="0"/>
        <v>4900</v>
      </c>
    </row>
    <row r="35" spans="1:5" s="20" customFormat="1" ht="15" customHeight="1">
      <c r="A35" s="74" t="s">
        <v>51</v>
      </c>
      <c r="B35" s="32" t="s">
        <v>33</v>
      </c>
      <c r="C35" s="27"/>
      <c r="D35" s="28"/>
      <c r="E35" s="23"/>
    </row>
    <row r="36" spans="1:5" s="20" customFormat="1" ht="15" customHeight="1">
      <c r="A36" s="19"/>
      <c r="B36" s="24" t="s">
        <v>10</v>
      </c>
      <c r="C36" s="27">
        <v>1</v>
      </c>
      <c r="D36" s="28">
        <v>7000</v>
      </c>
      <c r="E36" s="23">
        <f t="shared" si="0"/>
        <v>7000</v>
      </c>
    </row>
    <row r="37" spans="1:5" s="20" customFormat="1" ht="15" customHeight="1">
      <c r="A37" s="19"/>
      <c r="B37" s="24" t="s">
        <v>9</v>
      </c>
      <c r="C37" s="27">
        <v>1</v>
      </c>
      <c r="D37" s="28">
        <v>5100</v>
      </c>
      <c r="E37" s="23">
        <f t="shared" si="0"/>
        <v>5100</v>
      </c>
    </row>
    <row r="38" spans="1:5" s="86" customFormat="1" ht="15" customHeight="1">
      <c r="A38" s="82">
        <v>2</v>
      </c>
      <c r="B38" s="83" t="s">
        <v>52</v>
      </c>
      <c r="C38" s="84"/>
      <c r="D38" s="85"/>
      <c r="E38" s="23"/>
    </row>
    <row r="39" spans="1:5" s="86" customFormat="1" ht="15" customHeight="1">
      <c r="A39" s="82"/>
      <c r="B39" s="87" t="s">
        <v>44</v>
      </c>
      <c r="C39" s="27">
        <v>1</v>
      </c>
      <c r="D39" s="28">
        <v>7200</v>
      </c>
      <c r="E39" s="23">
        <f t="shared" si="0"/>
        <v>7200</v>
      </c>
    </row>
    <row r="40" spans="1:5" s="86" customFormat="1" ht="15" customHeight="1">
      <c r="A40" s="88" t="s">
        <v>53</v>
      </c>
      <c r="B40" s="83" t="s">
        <v>34</v>
      </c>
      <c r="C40" s="84"/>
      <c r="D40" s="85"/>
      <c r="E40" s="23"/>
    </row>
    <row r="41" spans="1:5" s="78" customFormat="1" ht="15" customHeight="1">
      <c r="A41" s="75"/>
      <c r="B41" s="87" t="s">
        <v>10</v>
      </c>
      <c r="C41" s="27">
        <v>1</v>
      </c>
      <c r="D41" s="28">
        <v>7000</v>
      </c>
      <c r="E41" s="23">
        <f t="shared" si="0"/>
        <v>7000</v>
      </c>
    </row>
    <row r="42" spans="1:5" s="78" customFormat="1" ht="15" customHeight="1">
      <c r="A42" s="75"/>
      <c r="B42" s="87" t="s">
        <v>56</v>
      </c>
      <c r="C42" s="27">
        <v>1</v>
      </c>
      <c r="D42" s="28">
        <v>5100</v>
      </c>
      <c r="E42" s="23">
        <f t="shared" si="0"/>
        <v>5100</v>
      </c>
    </row>
    <row r="43" spans="1:5" s="78" customFormat="1" ht="15" customHeight="1">
      <c r="A43" s="75"/>
      <c r="B43" s="87" t="s">
        <v>15</v>
      </c>
      <c r="C43" s="27">
        <v>1</v>
      </c>
      <c r="D43" s="28">
        <v>5100</v>
      </c>
      <c r="E43" s="23">
        <f t="shared" si="0"/>
        <v>5100</v>
      </c>
    </row>
    <row r="44" spans="1:5" s="78" customFormat="1" ht="15" customHeight="1">
      <c r="A44" s="75"/>
      <c r="B44" s="24" t="s">
        <v>57</v>
      </c>
      <c r="C44" s="27">
        <v>2</v>
      </c>
      <c r="D44" s="28">
        <v>4800</v>
      </c>
      <c r="E44" s="23">
        <f t="shared" si="0"/>
        <v>9600</v>
      </c>
    </row>
    <row r="45" spans="1:5" s="78" customFormat="1" ht="15" customHeight="1">
      <c r="A45" s="75"/>
      <c r="B45" s="21" t="s">
        <v>16</v>
      </c>
      <c r="C45" s="27">
        <v>1</v>
      </c>
      <c r="D45" s="28">
        <v>3600</v>
      </c>
      <c r="E45" s="23">
        <f t="shared" si="0"/>
        <v>3600</v>
      </c>
    </row>
    <row r="46" spans="1:5" s="78" customFormat="1" ht="15" customHeight="1">
      <c r="A46" s="88" t="s">
        <v>54</v>
      </c>
      <c r="B46" s="83" t="s">
        <v>35</v>
      </c>
      <c r="C46" s="76"/>
      <c r="D46" s="28"/>
      <c r="E46" s="23"/>
    </row>
    <row r="47" spans="1:5" s="78" customFormat="1" ht="15" customHeight="1">
      <c r="A47" s="81"/>
      <c r="B47" s="87" t="s">
        <v>10</v>
      </c>
      <c r="C47" s="27">
        <v>1</v>
      </c>
      <c r="D47" s="28">
        <v>7000</v>
      </c>
      <c r="E47" s="23">
        <f t="shared" si="0"/>
        <v>7000</v>
      </c>
    </row>
    <row r="48" spans="1:5" s="78" customFormat="1" ht="15" customHeight="1">
      <c r="A48" s="81"/>
      <c r="B48" s="87" t="s">
        <v>9</v>
      </c>
      <c r="C48" s="27">
        <v>2</v>
      </c>
      <c r="D48" s="28">
        <v>5100</v>
      </c>
      <c r="E48" s="23">
        <f t="shared" si="0"/>
        <v>10200</v>
      </c>
    </row>
    <row r="49" spans="1:5" s="78" customFormat="1" ht="15" customHeight="1">
      <c r="A49" s="81"/>
      <c r="B49" s="24" t="s">
        <v>47</v>
      </c>
      <c r="C49" s="27">
        <v>1</v>
      </c>
      <c r="D49" s="28">
        <v>4900</v>
      </c>
      <c r="E49" s="23">
        <f t="shared" si="0"/>
        <v>4900</v>
      </c>
    </row>
    <row r="50" spans="1:5" s="78" customFormat="1" ht="15" customHeight="1">
      <c r="A50" s="81"/>
      <c r="B50" s="24" t="s">
        <v>57</v>
      </c>
      <c r="C50" s="27">
        <v>1</v>
      </c>
      <c r="D50" s="28">
        <v>4800</v>
      </c>
      <c r="E50" s="23">
        <f t="shared" si="0"/>
        <v>4800</v>
      </c>
    </row>
    <row r="51" spans="1:5" s="78" customFormat="1" ht="15" customHeight="1">
      <c r="A51" s="88" t="s">
        <v>55</v>
      </c>
      <c r="B51" s="83" t="s">
        <v>36</v>
      </c>
      <c r="C51" s="76"/>
      <c r="D51" s="28"/>
      <c r="E51" s="23"/>
    </row>
    <row r="52" spans="1:5" s="78" customFormat="1" ht="15" customHeight="1">
      <c r="A52" s="81"/>
      <c r="B52" s="87" t="s">
        <v>10</v>
      </c>
      <c r="C52" s="84">
        <v>1</v>
      </c>
      <c r="D52" s="28">
        <v>7000</v>
      </c>
      <c r="E52" s="23">
        <f t="shared" si="0"/>
        <v>7000</v>
      </c>
    </row>
    <row r="53" spans="1:5" s="78" customFormat="1" ht="15" customHeight="1">
      <c r="A53" s="81"/>
      <c r="B53" s="87" t="s">
        <v>57</v>
      </c>
      <c r="C53" s="84">
        <v>1</v>
      </c>
      <c r="D53" s="28">
        <v>4800</v>
      </c>
      <c r="E53" s="23">
        <f t="shared" si="0"/>
        <v>4800</v>
      </c>
    </row>
    <row r="54" spans="1:5" s="78" customFormat="1" ht="15" customHeight="1">
      <c r="A54" s="75"/>
      <c r="B54" s="83" t="s">
        <v>37</v>
      </c>
      <c r="C54" s="84"/>
      <c r="D54" s="28"/>
      <c r="E54" s="23"/>
    </row>
    <row r="55" spans="1:5" s="78" customFormat="1" ht="15" customHeight="1">
      <c r="A55" s="75"/>
      <c r="B55" s="87" t="s">
        <v>58</v>
      </c>
      <c r="C55" s="84">
        <v>1</v>
      </c>
      <c r="D55" s="28">
        <v>6000</v>
      </c>
      <c r="E55" s="23">
        <f t="shared" si="0"/>
        <v>6000</v>
      </c>
    </row>
    <row r="56" spans="1:5" s="86" customFormat="1" ht="15" customHeight="1">
      <c r="A56" s="82">
        <v>3</v>
      </c>
      <c r="B56" s="83" t="s">
        <v>59</v>
      </c>
      <c r="C56" s="84"/>
      <c r="D56" s="28"/>
      <c r="E56" s="23"/>
    </row>
    <row r="57" spans="1:5" s="86" customFormat="1" ht="15" customHeight="1">
      <c r="A57" s="82"/>
      <c r="B57" s="87" t="s">
        <v>44</v>
      </c>
      <c r="C57" s="27">
        <v>1</v>
      </c>
      <c r="D57" s="28">
        <v>7200</v>
      </c>
      <c r="E57" s="23">
        <f t="shared" si="0"/>
        <v>7200</v>
      </c>
    </row>
    <row r="58" spans="1:5" s="86" customFormat="1" ht="15" customHeight="1">
      <c r="A58" s="88" t="s">
        <v>60</v>
      </c>
      <c r="B58" s="83" t="s">
        <v>38</v>
      </c>
      <c r="C58" s="84"/>
      <c r="D58" s="85"/>
      <c r="E58" s="23"/>
    </row>
    <row r="59" spans="1:5" s="78" customFormat="1" ht="15" customHeight="1">
      <c r="A59" s="75"/>
      <c r="B59" s="87" t="s">
        <v>61</v>
      </c>
      <c r="C59" s="27">
        <v>1</v>
      </c>
      <c r="D59" s="28">
        <v>6984</v>
      </c>
      <c r="E59" s="23">
        <f t="shared" si="0"/>
        <v>6984</v>
      </c>
    </row>
    <row r="60" spans="1:5" s="78" customFormat="1" ht="15" customHeight="1">
      <c r="A60" s="75"/>
      <c r="B60" s="87" t="s">
        <v>9</v>
      </c>
      <c r="C60" s="27">
        <v>1</v>
      </c>
      <c r="D60" s="28">
        <v>5100</v>
      </c>
      <c r="E60" s="23">
        <f t="shared" si="0"/>
        <v>5100</v>
      </c>
    </row>
    <row r="61" spans="1:5" s="78" customFormat="1" ht="15" customHeight="1">
      <c r="A61" s="75"/>
      <c r="B61" s="24" t="s">
        <v>47</v>
      </c>
      <c r="C61" s="27">
        <v>1</v>
      </c>
      <c r="D61" s="28">
        <v>4900</v>
      </c>
      <c r="E61" s="23">
        <f t="shared" si="0"/>
        <v>4900</v>
      </c>
    </row>
    <row r="62" spans="1:5" s="78" customFormat="1" ht="15" customHeight="1">
      <c r="A62" s="88" t="s">
        <v>62</v>
      </c>
      <c r="B62" s="83" t="s">
        <v>39</v>
      </c>
      <c r="C62" s="76"/>
      <c r="D62" s="28"/>
      <c r="E62" s="23"/>
    </row>
    <row r="63" spans="1:5" s="78" customFormat="1" ht="15" customHeight="1">
      <c r="A63" s="81"/>
      <c r="B63" s="87" t="s">
        <v>10</v>
      </c>
      <c r="C63" s="27">
        <v>1</v>
      </c>
      <c r="D63" s="28">
        <v>7000</v>
      </c>
      <c r="E63" s="23">
        <f t="shared" si="0"/>
        <v>7000</v>
      </c>
    </row>
    <row r="64" spans="1:5" s="78" customFormat="1" ht="15" customHeight="1">
      <c r="A64" s="81"/>
      <c r="B64" s="87" t="s">
        <v>9</v>
      </c>
      <c r="C64" s="27">
        <v>1</v>
      </c>
      <c r="D64" s="28">
        <v>5100</v>
      </c>
      <c r="E64" s="23">
        <f t="shared" si="0"/>
        <v>5100</v>
      </c>
    </row>
    <row r="65" spans="1:5" s="78" customFormat="1" ht="15" customHeight="1">
      <c r="A65" s="88" t="s">
        <v>63</v>
      </c>
      <c r="B65" s="83" t="s">
        <v>40</v>
      </c>
      <c r="C65" s="76"/>
      <c r="D65" s="28"/>
      <c r="E65" s="23"/>
    </row>
    <row r="66" spans="1:5" s="78" customFormat="1" ht="15" customHeight="1">
      <c r="A66" s="81"/>
      <c r="B66" s="87" t="s">
        <v>10</v>
      </c>
      <c r="C66" s="84">
        <v>1</v>
      </c>
      <c r="D66" s="28">
        <v>7000</v>
      </c>
      <c r="E66" s="23">
        <f t="shared" si="0"/>
        <v>7000</v>
      </c>
    </row>
    <row r="67" spans="1:5" s="78" customFormat="1" ht="15" customHeight="1">
      <c r="A67" s="81"/>
      <c r="B67" s="87" t="s">
        <v>9</v>
      </c>
      <c r="C67" s="84">
        <v>1</v>
      </c>
      <c r="D67" s="28">
        <v>5100</v>
      </c>
      <c r="E67" s="23">
        <f t="shared" si="0"/>
        <v>5100</v>
      </c>
    </row>
    <row r="68" spans="1:5" s="78" customFormat="1" ht="15" customHeight="1">
      <c r="A68" s="88" t="s">
        <v>64</v>
      </c>
      <c r="B68" s="83" t="s">
        <v>41</v>
      </c>
      <c r="C68" s="76"/>
      <c r="D68" s="77"/>
      <c r="E68" s="23"/>
    </row>
    <row r="69" spans="1:5" s="78" customFormat="1" ht="15" customHeight="1">
      <c r="A69" s="81"/>
      <c r="B69" s="87" t="s">
        <v>10</v>
      </c>
      <c r="C69" s="84">
        <v>1</v>
      </c>
      <c r="D69" s="28">
        <v>7000</v>
      </c>
      <c r="E69" s="23">
        <f t="shared" si="0"/>
        <v>7000</v>
      </c>
    </row>
    <row r="70" spans="1:5" s="78" customFormat="1" ht="15" customHeight="1">
      <c r="A70" s="81"/>
      <c r="B70" s="87" t="s">
        <v>9</v>
      </c>
      <c r="C70" s="84">
        <v>1</v>
      </c>
      <c r="D70" s="28">
        <v>5100</v>
      </c>
      <c r="E70" s="23">
        <f t="shared" si="0"/>
        <v>5100</v>
      </c>
    </row>
    <row r="71" spans="1:5" s="78" customFormat="1" ht="15" customHeight="1">
      <c r="A71" s="88" t="s">
        <v>67</v>
      </c>
      <c r="B71" s="83" t="s">
        <v>68</v>
      </c>
      <c r="C71" s="76"/>
      <c r="D71" s="77"/>
      <c r="E71" s="23"/>
    </row>
    <row r="72" spans="1:5" s="78" customFormat="1" ht="15" customHeight="1">
      <c r="A72" s="81"/>
      <c r="B72" s="87" t="s">
        <v>10</v>
      </c>
      <c r="C72" s="27">
        <v>1</v>
      </c>
      <c r="D72" s="28">
        <v>7000</v>
      </c>
      <c r="E72" s="23">
        <f t="shared" si="0"/>
        <v>7000</v>
      </c>
    </row>
    <row r="73" spans="1:5" s="78" customFormat="1" ht="15" customHeight="1">
      <c r="A73" s="81"/>
      <c r="B73" s="87" t="s">
        <v>9</v>
      </c>
      <c r="C73" s="27">
        <v>1</v>
      </c>
      <c r="D73" s="28">
        <v>5100</v>
      </c>
      <c r="E73" s="23">
        <f t="shared" si="0"/>
        <v>5100</v>
      </c>
    </row>
    <row r="74" spans="1:5" s="78" customFormat="1" ht="15" customHeight="1">
      <c r="A74" s="19" t="s">
        <v>70</v>
      </c>
      <c r="B74" s="32" t="s">
        <v>69</v>
      </c>
      <c r="C74" s="79"/>
      <c r="D74" s="80"/>
      <c r="E74" s="23"/>
    </row>
    <row r="75" spans="1:5" s="78" customFormat="1" ht="15" customHeight="1">
      <c r="A75" s="75"/>
      <c r="B75" s="87" t="s">
        <v>10</v>
      </c>
      <c r="C75" s="27">
        <v>1</v>
      </c>
      <c r="D75" s="28">
        <v>7000</v>
      </c>
      <c r="E75" s="23">
        <f t="shared" si="0"/>
        <v>7000</v>
      </c>
    </row>
    <row r="76" spans="1:5" s="78" customFormat="1" ht="15" customHeight="1">
      <c r="A76" s="75"/>
      <c r="B76" s="87" t="s">
        <v>9</v>
      </c>
      <c r="C76" s="27">
        <v>1</v>
      </c>
      <c r="D76" s="28">
        <v>5100</v>
      </c>
      <c r="E76" s="23">
        <f t="shared" si="0"/>
        <v>5100</v>
      </c>
    </row>
    <row r="77" spans="1:5" s="78" customFormat="1" ht="15" customHeight="1">
      <c r="A77" s="19" t="s">
        <v>72</v>
      </c>
      <c r="B77" s="32" t="s">
        <v>71</v>
      </c>
      <c r="C77" s="79"/>
      <c r="D77" s="80"/>
      <c r="E77" s="23"/>
    </row>
    <row r="78" spans="1:5" s="20" customFormat="1" ht="15" customHeight="1">
      <c r="A78" s="75"/>
      <c r="B78" s="87" t="s">
        <v>10</v>
      </c>
      <c r="C78" s="27">
        <v>1</v>
      </c>
      <c r="D78" s="28">
        <v>7000</v>
      </c>
      <c r="E78" s="23">
        <f t="shared" si="0"/>
        <v>7000</v>
      </c>
    </row>
    <row r="79" spans="1:5" s="20" customFormat="1" ht="15" customHeight="1">
      <c r="A79" s="75"/>
      <c r="B79" s="87" t="s">
        <v>9</v>
      </c>
      <c r="C79" s="27">
        <v>1</v>
      </c>
      <c r="D79" s="28">
        <v>5100</v>
      </c>
      <c r="E79" s="23">
        <f t="shared" si="0"/>
        <v>5100</v>
      </c>
    </row>
    <row r="80" spans="1:5" s="20" customFormat="1" ht="15" customHeight="1">
      <c r="A80" s="92" t="s">
        <v>73</v>
      </c>
      <c r="B80" s="32" t="s">
        <v>74</v>
      </c>
      <c r="C80" s="79"/>
      <c r="D80" s="29"/>
      <c r="E80" s="23"/>
    </row>
    <row r="81" spans="1:5" s="20" customFormat="1" ht="15" customHeight="1">
      <c r="A81" s="75"/>
      <c r="B81" s="87" t="s">
        <v>75</v>
      </c>
      <c r="C81" s="27">
        <v>1</v>
      </c>
      <c r="D81" s="22">
        <v>7000</v>
      </c>
      <c r="E81" s="23">
        <f t="shared" si="0"/>
        <v>7000</v>
      </c>
    </row>
    <row r="82" spans="1:5" s="20" customFormat="1" ht="15" customHeight="1">
      <c r="A82" s="75"/>
      <c r="B82" s="87" t="s">
        <v>11</v>
      </c>
      <c r="C82" s="27">
        <v>1</v>
      </c>
      <c r="D82" s="22">
        <v>6790</v>
      </c>
      <c r="E82" s="23">
        <f t="shared" si="0"/>
        <v>6790</v>
      </c>
    </row>
    <row r="83" spans="1:5" s="20" customFormat="1" ht="15" customHeight="1">
      <c r="A83" s="75"/>
      <c r="B83" s="87" t="s">
        <v>9</v>
      </c>
      <c r="C83" s="27">
        <v>3</v>
      </c>
      <c r="D83" s="22">
        <v>5100</v>
      </c>
      <c r="E83" s="23">
        <f t="shared" si="0"/>
        <v>15300</v>
      </c>
    </row>
    <row r="84" spans="1:5" s="20" customFormat="1" ht="15" customHeight="1">
      <c r="A84" s="19" t="s">
        <v>76</v>
      </c>
      <c r="B84" s="32" t="s">
        <v>78</v>
      </c>
      <c r="C84" s="79"/>
      <c r="D84" s="22"/>
      <c r="E84" s="23"/>
    </row>
    <row r="85" spans="1:5" s="20" customFormat="1" ht="15" customHeight="1">
      <c r="A85" s="75"/>
      <c r="B85" s="87" t="s">
        <v>10</v>
      </c>
      <c r="C85" s="27">
        <v>1</v>
      </c>
      <c r="D85" s="22">
        <v>7000</v>
      </c>
      <c r="E85" s="23">
        <f t="shared" ref="E85:E99" si="1">C85*D85</f>
        <v>7000</v>
      </c>
    </row>
    <row r="86" spans="1:5" s="20" customFormat="1" ht="15" customHeight="1">
      <c r="A86" s="75"/>
      <c r="B86" s="87" t="s">
        <v>9</v>
      </c>
      <c r="C86" s="27">
        <v>1</v>
      </c>
      <c r="D86" s="28">
        <v>5100</v>
      </c>
      <c r="E86" s="23">
        <f t="shared" si="1"/>
        <v>5100</v>
      </c>
    </row>
    <row r="87" spans="1:5" s="20" customFormat="1" ht="15" customHeight="1">
      <c r="A87" s="75"/>
      <c r="B87" s="35" t="s">
        <v>13</v>
      </c>
      <c r="C87" s="27">
        <v>1</v>
      </c>
      <c r="D87" s="28">
        <v>3411</v>
      </c>
      <c r="E87" s="23">
        <f t="shared" si="1"/>
        <v>3411</v>
      </c>
    </row>
    <row r="88" spans="1:5" s="20" customFormat="1" ht="15" customHeight="1">
      <c r="A88" s="75"/>
      <c r="B88" s="35" t="s">
        <v>13</v>
      </c>
      <c r="C88" s="27">
        <v>5</v>
      </c>
      <c r="D88" s="28">
        <v>3290</v>
      </c>
      <c r="E88" s="23">
        <f t="shared" si="1"/>
        <v>16450</v>
      </c>
    </row>
    <row r="89" spans="1:5" s="20" customFormat="1" ht="15" customHeight="1">
      <c r="A89" s="19"/>
      <c r="B89" s="33" t="s">
        <v>12</v>
      </c>
      <c r="C89" s="34">
        <v>4.5</v>
      </c>
      <c r="D89" s="28">
        <v>3267</v>
      </c>
      <c r="E89" s="23">
        <f t="shared" si="1"/>
        <v>14701.5</v>
      </c>
    </row>
    <row r="90" spans="1:5" s="20" customFormat="1" ht="15" customHeight="1">
      <c r="A90" s="19" t="s">
        <v>77</v>
      </c>
      <c r="B90" s="32" t="s">
        <v>79</v>
      </c>
      <c r="C90" s="27"/>
      <c r="D90" s="28"/>
      <c r="E90" s="23"/>
    </row>
    <row r="91" spans="1:5" s="20" customFormat="1" ht="15" customHeight="1">
      <c r="A91" s="19"/>
      <c r="B91" s="87" t="s">
        <v>10</v>
      </c>
      <c r="C91" s="27">
        <v>1</v>
      </c>
      <c r="D91" s="28">
        <v>7000</v>
      </c>
      <c r="E91" s="23">
        <f t="shared" si="1"/>
        <v>7000</v>
      </c>
    </row>
    <row r="92" spans="1:5" s="20" customFormat="1" ht="15" customHeight="1">
      <c r="A92" s="19"/>
      <c r="B92" s="87" t="s">
        <v>14</v>
      </c>
      <c r="C92" s="27">
        <v>1</v>
      </c>
      <c r="D92" s="28">
        <v>6790</v>
      </c>
      <c r="E92" s="23">
        <f t="shared" si="1"/>
        <v>6790</v>
      </c>
    </row>
    <row r="93" spans="1:5" s="20" customFormat="1" ht="15" customHeight="1">
      <c r="A93" s="19" t="s">
        <v>81</v>
      </c>
      <c r="B93" s="89" t="s">
        <v>42</v>
      </c>
      <c r="C93" s="30"/>
      <c r="D93" s="31"/>
      <c r="E93" s="23"/>
    </row>
    <row r="94" spans="1:5" s="20" customFormat="1" ht="15" customHeight="1">
      <c r="A94" s="19"/>
      <c r="B94" s="87" t="s">
        <v>9</v>
      </c>
      <c r="C94" s="27">
        <v>3</v>
      </c>
      <c r="D94" s="28">
        <v>5100</v>
      </c>
      <c r="E94" s="23">
        <f t="shared" si="1"/>
        <v>15300</v>
      </c>
    </row>
    <row r="95" spans="1:5" s="20" customFormat="1" ht="15" customHeight="1">
      <c r="A95" s="19" t="s">
        <v>82</v>
      </c>
      <c r="B95" s="89" t="s">
        <v>43</v>
      </c>
      <c r="C95" s="27"/>
      <c r="D95" s="28"/>
      <c r="E95" s="23"/>
    </row>
    <row r="96" spans="1:5" s="20" customFormat="1" ht="15" customHeight="1">
      <c r="A96" s="19"/>
      <c r="B96" s="87" t="s">
        <v>57</v>
      </c>
      <c r="C96" s="27">
        <v>2</v>
      </c>
      <c r="D96" s="28">
        <v>4800</v>
      </c>
      <c r="E96" s="23">
        <f t="shared" si="1"/>
        <v>9600</v>
      </c>
    </row>
    <row r="97" spans="1:5" s="20" customFormat="1" ht="15" customHeight="1">
      <c r="A97" s="19" t="s">
        <v>83</v>
      </c>
      <c r="B97" s="32" t="s">
        <v>80</v>
      </c>
      <c r="C97" s="79"/>
      <c r="D97" s="28"/>
      <c r="E97" s="23"/>
    </row>
    <row r="98" spans="1:5" s="20" customFormat="1" ht="15" customHeight="1">
      <c r="A98" s="75"/>
      <c r="B98" s="87" t="s">
        <v>10</v>
      </c>
      <c r="C98" s="27">
        <v>1</v>
      </c>
      <c r="D98" s="28">
        <v>7000</v>
      </c>
      <c r="E98" s="23">
        <f t="shared" si="1"/>
        <v>7000</v>
      </c>
    </row>
    <row r="99" spans="1:5" s="20" customFormat="1" ht="15" customHeight="1">
      <c r="A99" s="75"/>
      <c r="B99" s="87" t="s">
        <v>9</v>
      </c>
      <c r="C99" s="27">
        <v>5</v>
      </c>
      <c r="D99" s="28">
        <v>5100</v>
      </c>
      <c r="E99" s="23">
        <f t="shared" si="1"/>
        <v>25500</v>
      </c>
    </row>
    <row r="100" spans="1:5" s="20" customFormat="1" ht="15" customHeight="1">
      <c r="A100" s="55"/>
      <c r="B100" s="58"/>
      <c r="C100" s="59"/>
      <c r="D100" s="60"/>
      <c r="E100" s="61"/>
    </row>
    <row r="101" spans="1:5" s="20" customFormat="1" ht="15" customHeight="1">
      <c r="A101" s="62"/>
      <c r="B101" s="63" t="s">
        <v>17</v>
      </c>
      <c r="C101" s="73">
        <f>C17+C20</f>
        <v>188</v>
      </c>
      <c r="D101" s="64" t="s">
        <v>18</v>
      </c>
      <c r="E101" s="72">
        <f>E17+E20</f>
        <v>1088013</v>
      </c>
    </row>
    <row r="102" spans="1:5" s="40" customFormat="1" ht="15" customHeight="1">
      <c r="A102" s="65"/>
      <c r="B102" s="66"/>
      <c r="C102" s="67"/>
      <c r="D102" s="67"/>
      <c r="E102" s="68"/>
    </row>
    <row r="103" spans="1:5" s="40" customFormat="1" ht="15" customHeight="1">
      <c r="A103" s="36" t="s">
        <v>19</v>
      </c>
      <c r="B103" s="37"/>
      <c r="C103" s="37"/>
      <c r="D103" s="38" t="s">
        <v>20</v>
      </c>
      <c r="E103" s="39"/>
    </row>
    <row r="104" spans="1:5" s="40" customFormat="1" ht="15" customHeight="1">
      <c r="A104" s="41"/>
      <c r="B104" s="42"/>
      <c r="C104" s="42"/>
      <c r="D104" s="38"/>
      <c r="E104" s="43"/>
    </row>
    <row r="105" spans="1:5" s="40" customFormat="1" ht="15" customHeight="1">
      <c r="A105" s="41" t="s">
        <v>21</v>
      </c>
      <c r="B105" s="44"/>
      <c r="C105" s="42"/>
      <c r="D105" s="45" t="s">
        <v>22</v>
      </c>
      <c r="E105" s="43"/>
    </row>
    <row r="106" spans="1:5" s="20" customFormat="1" ht="15" customHeight="1">
      <c r="A106" s="42" t="s">
        <v>23</v>
      </c>
      <c r="B106" s="42"/>
      <c r="C106" s="42"/>
      <c r="D106" s="42"/>
      <c r="E106" s="43"/>
    </row>
    <row r="107" spans="1:5" s="20" customFormat="1" ht="15" customHeight="1">
      <c r="A107" s="69"/>
      <c r="B107" s="70"/>
      <c r="C107" s="70"/>
      <c r="D107" s="70"/>
      <c r="E107" s="70"/>
    </row>
    <row r="108" spans="1:5" s="20" customFormat="1" ht="15" customHeight="1">
      <c r="A108" s="1"/>
    </row>
    <row r="109" spans="1:5" ht="15" customHeight="1"/>
    <row r="110" spans="1:5" ht="15" customHeight="1"/>
    <row r="111" spans="1:5" ht="15" customHeight="1"/>
    <row r="112" spans="1:5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</sheetData>
  <mergeCells count="17">
    <mergeCell ref="A19:E19"/>
    <mergeCell ref="A17:A18"/>
    <mergeCell ref="C17:C18"/>
    <mergeCell ref="D17:D18"/>
    <mergeCell ref="E17:E18"/>
    <mergeCell ref="A12:E12"/>
    <mergeCell ref="A14:A15"/>
    <mergeCell ref="B14:B15"/>
    <mergeCell ref="C14:C15"/>
    <mergeCell ref="D14:D15"/>
    <mergeCell ref="E14:E15"/>
    <mergeCell ref="A11:E11"/>
    <mergeCell ref="C1:E1"/>
    <mergeCell ref="C2:E2"/>
    <mergeCell ref="C5:E5"/>
    <mergeCell ref="A9:E9"/>
    <mergeCell ref="A10:E10"/>
  </mergeCells>
  <pageMargins left="0.98425196850393704" right="0" top="0.59055118110236227" bottom="0.59055118110236227" header="0" footer="0"/>
  <pageSetup paperSize="9" scale="80" orientation="portrait" verticalDpi="300" r:id="rId1"/>
  <headerFooter differentFirst="1"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Зміни 01.03 струк</vt:lpstr>
      <vt:lpstr>'Зміни 01.03 струк'!Область_печати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 VBOZ</dc:creator>
  <cp:lastModifiedBy>Userr</cp:lastModifiedBy>
  <cp:lastPrinted>2021-01-22T16:01:33Z</cp:lastPrinted>
  <dcterms:created xsi:type="dcterms:W3CDTF">2021-01-19T08:09:36Z</dcterms:created>
  <dcterms:modified xsi:type="dcterms:W3CDTF">2021-03-01T10:14:17Z</dcterms:modified>
</cp:coreProperties>
</file>